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0475" windowHeight="10080"/>
  </bookViews>
  <sheets>
    <sheet name="汇总" sheetId="1" r:id="rId1"/>
  </sheets>
  <definedNames>
    <definedName name="_xlnm._FilterDatabase" localSheetId="0" hidden="1">汇总!$L$3:$O$292</definedName>
    <definedName name="_xlnm.Print_Area" localSheetId="0">汇总!$A$1:$U$15</definedName>
  </definedNames>
  <calcPr calcId="144525"/>
</workbook>
</file>

<file path=xl/calcChain.xml><?xml version="1.0" encoding="utf-8"?>
<calcChain xmlns="http://schemas.openxmlformats.org/spreadsheetml/2006/main">
  <c r="O292" i="1" l="1"/>
  <c r="P292" i="1" s="1"/>
  <c r="P291" i="1"/>
  <c r="O291" i="1"/>
  <c r="O290" i="1"/>
  <c r="P290" i="1" s="1"/>
  <c r="P289" i="1"/>
  <c r="O289" i="1"/>
  <c r="O287" i="1"/>
  <c r="P287" i="1" s="1"/>
  <c r="P286" i="1"/>
  <c r="O286" i="1"/>
  <c r="O285" i="1"/>
  <c r="P285" i="1" s="1"/>
  <c r="P284" i="1"/>
  <c r="O284" i="1"/>
  <c r="O283" i="1"/>
  <c r="P283" i="1" s="1"/>
  <c r="P282" i="1"/>
  <c r="O282" i="1"/>
  <c r="O281" i="1"/>
  <c r="P281" i="1" s="1"/>
  <c r="P280" i="1"/>
  <c r="O280" i="1"/>
  <c r="O279" i="1"/>
  <c r="P279" i="1" s="1"/>
  <c r="P278" i="1"/>
  <c r="O278" i="1"/>
  <c r="O277" i="1"/>
  <c r="P277" i="1" s="1"/>
  <c r="P276" i="1"/>
  <c r="O276" i="1"/>
  <c r="O275" i="1"/>
  <c r="P275" i="1" s="1"/>
  <c r="P274" i="1"/>
  <c r="O274" i="1"/>
  <c r="O273" i="1"/>
  <c r="P273" i="1" s="1"/>
  <c r="P272" i="1"/>
  <c r="O272" i="1"/>
  <c r="O271" i="1"/>
  <c r="P271" i="1" s="1"/>
  <c r="P270" i="1"/>
  <c r="O270" i="1"/>
  <c r="O269" i="1"/>
  <c r="P269" i="1" s="1"/>
  <c r="P268" i="1"/>
  <c r="O268" i="1"/>
  <c r="O267" i="1"/>
  <c r="P267" i="1" s="1"/>
  <c r="P266" i="1"/>
  <c r="O266" i="1"/>
  <c r="O265" i="1"/>
  <c r="P265" i="1" s="1"/>
  <c r="P264" i="1"/>
  <c r="O264" i="1"/>
  <c r="O263" i="1"/>
  <c r="P263" i="1" s="1"/>
  <c r="P262" i="1"/>
  <c r="O262" i="1"/>
  <c r="O261" i="1"/>
  <c r="P261" i="1" s="1"/>
  <c r="P260" i="1"/>
  <c r="O260" i="1"/>
  <c r="O259" i="1"/>
  <c r="P259" i="1" s="1"/>
  <c r="P258" i="1"/>
  <c r="O258" i="1"/>
  <c r="O257" i="1"/>
  <c r="P257" i="1" s="1"/>
  <c r="P256" i="1"/>
  <c r="O256" i="1"/>
  <c r="O255" i="1"/>
  <c r="P255" i="1" s="1"/>
  <c r="P254" i="1"/>
  <c r="O254" i="1"/>
  <c r="O253" i="1"/>
  <c r="P253" i="1" s="1"/>
  <c r="P252" i="1"/>
  <c r="O252" i="1"/>
  <c r="O251" i="1"/>
  <c r="P251" i="1" s="1"/>
  <c r="P250" i="1"/>
  <c r="O250" i="1"/>
  <c r="O249" i="1"/>
  <c r="P249" i="1" s="1"/>
  <c r="P248" i="1"/>
  <c r="O248" i="1"/>
  <c r="O247" i="1"/>
  <c r="P247" i="1" s="1"/>
  <c r="P246" i="1"/>
  <c r="O246" i="1"/>
  <c r="O245" i="1"/>
  <c r="P245" i="1" s="1"/>
  <c r="P244" i="1"/>
  <c r="O244" i="1"/>
  <c r="O243" i="1"/>
  <c r="P243" i="1" s="1"/>
  <c r="P242" i="1"/>
  <c r="O242" i="1"/>
  <c r="O241" i="1"/>
  <c r="P241" i="1" s="1"/>
  <c r="P240" i="1"/>
  <c r="O240" i="1"/>
  <c r="O239" i="1"/>
  <c r="P239" i="1" s="1"/>
  <c r="P238" i="1"/>
  <c r="O238" i="1"/>
  <c r="O237" i="1"/>
  <c r="P237" i="1" s="1"/>
  <c r="P236" i="1"/>
  <c r="O236" i="1"/>
  <c r="O235" i="1"/>
  <c r="P235" i="1" s="1"/>
  <c r="P234" i="1"/>
  <c r="O234" i="1"/>
  <c r="O233" i="1"/>
  <c r="P233" i="1" s="1"/>
  <c r="P232" i="1"/>
  <c r="O232" i="1"/>
  <c r="O231" i="1"/>
  <c r="P231" i="1" s="1"/>
  <c r="P230" i="1"/>
  <c r="O230" i="1"/>
  <c r="O229" i="1"/>
  <c r="P229" i="1" s="1"/>
  <c r="P228" i="1"/>
  <c r="O228" i="1"/>
  <c r="O227" i="1"/>
  <c r="P227" i="1" s="1"/>
  <c r="P226" i="1"/>
  <c r="O226" i="1"/>
  <c r="O225" i="1"/>
  <c r="P225" i="1" s="1"/>
  <c r="P224" i="1"/>
  <c r="O224" i="1"/>
  <c r="O223" i="1"/>
  <c r="P223" i="1" s="1"/>
  <c r="P222" i="1"/>
  <c r="O222" i="1"/>
  <c r="O221" i="1"/>
  <c r="P221" i="1" s="1"/>
  <c r="P220" i="1"/>
  <c r="O220" i="1"/>
  <c r="O219" i="1"/>
  <c r="P219" i="1" s="1"/>
  <c r="P218" i="1"/>
  <c r="O218" i="1"/>
  <c r="O217" i="1"/>
  <c r="P217" i="1" s="1"/>
  <c r="P216" i="1"/>
  <c r="O216" i="1"/>
  <c r="P215" i="1"/>
  <c r="P214" i="1"/>
  <c r="P213" i="1"/>
  <c r="O213" i="1"/>
  <c r="O212" i="1"/>
  <c r="P212" i="1" s="1"/>
  <c r="P211" i="1"/>
  <c r="P210" i="1"/>
  <c r="P209" i="1"/>
  <c r="P208" i="1"/>
  <c r="P207" i="1"/>
  <c r="O206" i="1"/>
  <c r="P206" i="1" s="1"/>
  <c r="P205" i="1"/>
  <c r="O205" i="1"/>
  <c r="O204" i="1"/>
  <c r="P204" i="1" s="1"/>
  <c r="P203" i="1"/>
  <c r="O203" i="1"/>
  <c r="O202" i="1"/>
  <c r="P202" i="1" s="1"/>
  <c r="P201" i="1"/>
  <c r="O201" i="1"/>
  <c r="O200" i="1"/>
  <c r="P200" i="1" s="1"/>
  <c r="P199" i="1"/>
  <c r="O199" i="1"/>
  <c r="O198" i="1"/>
  <c r="P198" i="1" s="1"/>
  <c r="P197" i="1"/>
  <c r="O197" i="1"/>
  <c r="O196" i="1"/>
  <c r="P196" i="1" s="1"/>
  <c r="P195" i="1"/>
  <c r="O195" i="1"/>
  <c r="O194" i="1"/>
  <c r="P194" i="1" s="1"/>
  <c r="P193" i="1"/>
  <c r="O193" i="1"/>
  <c r="O192" i="1"/>
  <c r="P192" i="1" s="1"/>
  <c r="P191" i="1"/>
  <c r="O191" i="1"/>
  <c r="O190" i="1"/>
  <c r="P190" i="1" s="1"/>
  <c r="P189" i="1"/>
  <c r="O189" i="1"/>
  <c r="O188" i="1"/>
  <c r="P188" i="1" s="1"/>
  <c r="P187" i="1"/>
  <c r="O187" i="1"/>
  <c r="O186" i="1"/>
  <c r="P186" i="1" s="1"/>
  <c r="P185" i="1"/>
  <c r="O185" i="1"/>
  <c r="O184" i="1"/>
  <c r="P184" i="1" s="1"/>
  <c r="P183" i="1"/>
  <c r="O183" i="1"/>
  <c r="O182" i="1"/>
  <c r="P182" i="1" s="1"/>
  <c r="P181" i="1"/>
  <c r="P180" i="1"/>
  <c r="P179" i="1"/>
  <c r="P178" i="1"/>
  <c r="P177" i="1"/>
  <c r="P176" i="1"/>
  <c r="P175" i="1"/>
  <c r="P174" i="1"/>
  <c r="P173" i="1"/>
  <c r="P172" i="1"/>
  <c r="O172" i="1"/>
  <c r="P171" i="1"/>
  <c r="P170" i="1"/>
  <c r="O170" i="1"/>
  <c r="O169" i="1"/>
  <c r="P169" i="1" s="1"/>
  <c r="P168" i="1"/>
  <c r="O168" i="1"/>
  <c r="O167" i="1"/>
  <c r="P167" i="1" s="1"/>
  <c r="P166" i="1"/>
  <c r="P165" i="1"/>
  <c r="O165" i="1"/>
  <c r="P164" i="1"/>
  <c r="P163" i="1"/>
  <c r="O163" i="1"/>
  <c r="O162" i="1"/>
  <c r="P162" i="1" s="1"/>
  <c r="P161" i="1"/>
  <c r="O161" i="1"/>
  <c r="P160" i="1"/>
  <c r="O159" i="1"/>
  <c r="P159" i="1" s="1"/>
  <c r="P158" i="1"/>
  <c r="O158" i="1"/>
  <c r="O157" i="1"/>
  <c r="P157" i="1" s="1"/>
  <c r="P156" i="1"/>
  <c r="O156" i="1"/>
  <c r="O155" i="1"/>
  <c r="P155" i="1" s="1"/>
  <c r="P154" i="1"/>
  <c r="O154" i="1"/>
  <c r="O153" i="1"/>
  <c r="P153" i="1" s="1"/>
  <c r="P152" i="1"/>
  <c r="O152" i="1"/>
  <c r="O151" i="1"/>
  <c r="P151" i="1" s="1"/>
  <c r="P150" i="1"/>
  <c r="O150" i="1"/>
  <c r="O149" i="1"/>
  <c r="P149" i="1" s="1"/>
  <c r="P148" i="1"/>
  <c r="O148" i="1"/>
  <c r="O147" i="1"/>
  <c r="P147" i="1" s="1"/>
  <c r="P146" i="1"/>
  <c r="O146" i="1"/>
  <c r="O145" i="1"/>
  <c r="P145" i="1" s="1"/>
  <c r="P144" i="1"/>
  <c r="O144" i="1"/>
  <c r="O143" i="1"/>
  <c r="P143" i="1" s="1"/>
  <c r="P142" i="1"/>
  <c r="O142" i="1"/>
  <c r="O141" i="1"/>
  <c r="P141" i="1" s="1"/>
  <c r="P140" i="1"/>
  <c r="O140" i="1"/>
  <c r="O139" i="1"/>
  <c r="P139" i="1" s="1"/>
  <c r="P138" i="1"/>
  <c r="O138" i="1"/>
  <c r="O137" i="1"/>
  <c r="P137" i="1" s="1"/>
  <c r="P136" i="1"/>
  <c r="O136" i="1"/>
  <c r="O135" i="1"/>
  <c r="P135" i="1" s="1"/>
  <c r="P134" i="1"/>
  <c r="O134" i="1"/>
  <c r="O133" i="1"/>
  <c r="P133" i="1" s="1"/>
  <c r="P132" i="1"/>
  <c r="O132" i="1"/>
  <c r="O131" i="1"/>
  <c r="P131" i="1" s="1"/>
  <c r="P130" i="1"/>
  <c r="O130" i="1"/>
  <c r="O129" i="1"/>
  <c r="P129" i="1" s="1"/>
  <c r="P128" i="1"/>
  <c r="O128" i="1"/>
  <c r="O127" i="1"/>
  <c r="P127" i="1" s="1"/>
  <c r="P126" i="1"/>
  <c r="O126" i="1"/>
  <c r="O125" i="1"/>
  <c r="P125" i="1" s="1"/>
  <c r="P124" i="1"/>
  <c r="O123" i="1"/>
  <c r="P123" i="1" s="1"/>
  <c r="P122" i="1"/>
  <c r="O122" i="1"/>
  <c r="O121" i="1"/>
  <c r="P121" i="1" s="1"/>
  <c r="P120" i="1"/>
  <c r="O120" i="1"/>
  <c r="O119" i="1"/>
  <c r="P119" i="1" s="1"/>
  <c r="P118" i="1"/>
  <c r="O118" i="1"/>
  <c r="O117" i="1"/>
  <c r="P117" i="1" s="1"/>
  <c r="P116" i="1"/>
  <c r="O116" i="1"/>
  <c r="O115" i="1"/>
  <c r="P115" i="1" s="1"/>
  <c r="P114" i="1"/>
  <c r="O114" i="1"/>
  <c r="O113" i="1"/>
  <c r="P113" i="1" s="1"/>
  <c r="P112" i="1"/>
  <c r="O112" i="1"/>
  <c r="O111" i="1"/>
  <c r="P111" i="1" s="1"/>
  <c r="P110" i="1"/>
  <c r="O110" i="1"/>
  <c r="O109" i="1"/>
  <c r="P109" i="1" s="1"/>
  <c r="P108" i="1"/>
  <c r="O108" i="1"/>
  <c r="O107" i="1"/>
  <c r="P107" i="1" s="1"/>
  <c r="P106" i="1"/>
  <c r="O106" i="1"/>
  <c r="O105" i="1"/>
  <c r="P105" i="1" s="1"/>
  <c r="P104" i="1"/>
  <c r="O104" i="1"/>
  <c r="O103" i="1"/>
  <c r="P103" i="1" s="1"/>
  <c r="P102" i="1"/>
  <c r="O102" i="1"/>
  <c r="O101" i="1"/>
  <c r="P101" i="1" s="1"/>
  <c r="O100" i="1"/>
  <c r="P100" i="1" s="1"/>
  <c r="O99" i="1"/>
  <c r="P99" i="1" s="1"/>
  <c r="O98" i="1"/>
  <c r="P98" i="1" s="1"/>
  <c r="O97" i="1"/>
  <c r="P97" i="1" s="1"/>
  <c r="O96" i="1"/>
  <c r="P96" i="1" s="1"/>
  <c r="O95" i="1"/>
  <c r="P95" i="1" s="1"/>
  <c r="O94" i="1"/>
  <c r="P94" i="1" s="1"/>
  <c r="O93" i="1"/>
  <c r="P93" i="1" s="1"/>
  <c r="O92" i="1"/>
  <c r="P92" i="1" s="1"/>
  <c r="O91" i="1"/>
  <c r="P91" i="1" s="1"/>
  <c r="O90" i="1"/>
  <c r="P90" i="1" s="1"/>
  <c r="O89" i="1"/>
  <c r="P89" i="1" s="1"/>
  <c r="O88" i="1"/>
  <c r="P88" i="1" s="1"/>
  <c r="O87" i="1"/>
  <c r="P87" i="1" s="1"/>
  <c r="O86" i="1"/>
  <c r="P86" i="1" s="1"/>
  <c r="O85" i="1"/>
  <c r="P85" i="1" s="1"/>
  <c r="O84" i="1"/>
  <c r="P84" i="1" s="1"/>
  <c r="O83" i="1"/>
  <c r="P83" i="1" s="1"/>
  <c r="O82" i="1"/>
  <c r="P82" i="1" s="1"/>
  <c r="O81" i="1"/>
  <c r="P81" i="1" s="1"/>
  <c r="O80" i="1"/>
  <c r="P80" i="1" s="1"/>
  <c r="O79" i="1"/>
  <c r="P79" i="1" s="1"/>
  <c r="O78" i="1"/>
  <c r="P78" i="1" s="1"/>
  <c r="O77" i="1"/>
  <c r="P77" i="1" s="1"/>
  <c r="O76" i="1"/>
  <c r="P76" i="1" s="1"/>
  <c r="O75" i="1"/>
  <c r="P75" i="1" s="1"/>
  <c r="O74" i="1"/>
  <c r="P74" i="1" s="1"/>
  <c r="O73" i="1"/>
  <c r="P73" i="1" s="1"/>
  <c r="O72" i="1"/>
  <c r="P72" i="1" s="1"/>
  <c r="O71" i="1"/>
  <c r="P71" i="1" s="1"/>
  <c r="O70" i="1"/>
  <c r="P70" i="1" s="1"/>
  <c r="O69" i="1"/>
  <c r="P69" i="1" s="1"/>
  <c r="O68" i="1"/>
  <c r="P68" i="1" s="1"/>
  <c r="O67" i="1"/>
  <c r="P67" i="1" s="1"/>
  <c r="O66" i="1"/>
  <c r="P66" i="1" s="1"/>
  <c r="O65" i="1"/>
  <c r="P65" i="1" s="1"/>
  <c r="O64" i="1"/>
  <c r="P64" i="1" s="1"/>
  <c r="O63" i="1"/>
  <c r="P63" i="1" s="1"/>
  <c r="O62" i="1"/>
  <c r="P62" i="1" s="1"/>
  <c r="O61" i="1"/>
  <c r="P61" i="1" s="1"/>
  <c r="O60" i="1"/>
  <c r="P60" i="1" s="1"/>
  <c r="O59" i="1"/>
  <c r="P59" i="1" s="1"/>
  <c r="O58" i="1"/>
  <c r="P58" i="1" s="1"/>
  <c r="O57" i="1"/>
  <c r="P57" i="1" s="1"/>
  <c r="O56" i="1"/>
  <c r="P56" i="1" s="1"/>
  <c r="O55" i="1"/>
  <c r="P55" i="1" s="1"/>
  <c r="O54" i="1"/>
  <c r="P54" i="1" s="1"/>
  <c r="O53" i="1"/>
  <c r="P53" i="1" s="1"/>
  <c r="O52" i="1"/>
  <c r="P52" i="1" s="1"/>
  <c r="O51" i="1"/>
  <c r="P51" i="1" s="1"/>
  <c r="O50" i="1"/>
  <c r="P50" i="1" s="1"/>
  <c r="O49" i="1"/>
  <c r="P49" i="1" s="1"/>
  <c r="O48" i="1"/>
  <c r="P48" i="1" s="1"/>
  <c r="O47" i="1"/>
  <c r="P47" i="1" s="1"/>
  <c r="O46" i="1"/>
  <c r="P46" i="1" s="1"/>
  <c r="P45" i="1"/>
  <c r="P44" i="1"/>
  <c r="P43" i="1"/>
  <c r="P42" i="1"/>
  <c r="P41" i="1"/>
  <c r="P40" i="1"/>
  <c r="P39" i="1"/>
  <c r="P38" i="1"/>
  <c r="O37" i="1"/>
  <c r="P37" i="1" s="1"/>
  <c r="P36" i="1"/>
  <c r="P35" i="1"/>
  <c r="P34" i="1"/>
  <c r="P33" i="1"/>
  <c r="P32" i="1"/>
  <c r="P31" i="1"/>
  <c r="O31" i="1"/>
  <c r="O30" i="1"/>
  <c r="P30" i="1" s="1"/>
  <c r="P29" i="1"/>
  <c r="O29" i="1"/>
  <c r="O28" i="1"/>
  <c r="P28" i="1" s="1"/>
  <c r="P27" i="1"/>
  <c r="O27" i="1"/>
  <c r="O26" i="1"/>
  <c r="P26" i="1" s="1"/>
  <c r="P25" i="1"/>
  <c r="O25" i="1"/>
  <c r="O24" i="1"/>
  <c r="P24" i="1" s="1"/>
  <c r="P23" i="1"/>
  <c r="O23" i="1"/>
  <c r="P22" i="1"/>
  <c r="P21" i="1"/>
  <c r="P20" i="1"/>
  <c r="O20" i="1"/>
  <c r="O19" i="1"/>
  <c r="P19" i="1" s="1"/>
  <c r="P18" i="1"/>
  <c r="O18" i="1"/>
  <c r="P17" i="1"/>
  <c r="O16" i="1"/>
  <c r="P16" i="1" s="1"/>
  <c r="O15" i="1"/>
  <c r="P15" i="1" s="1"/>
  <c r="O14" i="1"/>
  <c r="P14" i="1" s="1"/>
  <c r="O13" i="1"/>
  <c r="P13" i="1" s="1"/>
  <c r="O12" i="1"/>
  <c r="P12" i="1" s="1"/>
  <c r="L12" i="1"/>
  <c r="O11" i="1"/>
  <c r="P11" i="1" s="1"/>
  <c r="P10" i="1"/>
  <c r="O10" i="1"/>
  <c r="O9" i="1"/>
  <c r="P9" i="1" s="1"/>
  <c r="P8" i="1"/>
  <c r="O8" i="1"/>
  <c r="O7" i="1"/>
  <c r="P7" i="1" s="1"/>
  <c r="P6" i="1"/>
  <c r="O6" i="1"/>
  <c r="O5" i="1"/>
  <c r="P5" i="1" s="1"/>
  <c r="L4" i="1"/>
  <c r="O4" i="1" s="1"/>
  <c r="P4" i="1" s="1"/>
</calcChain>
</file>

<file path=xl/sharedStrings.xml><?xml version="1.0" encoding="utf-8"?>
<sst xmlns="http://schemas.openxmlformats.org/spreadsheetml/2006/main" count="3509" uniqueCount="1236">
  <si>
    <t>重庆工程学院2021-2022学年第一学期教材选用计划一览表</t>
    <phoneticPr fontId="4" type="noConversion"/>
  </si>
  <si>
    <t>序号</t>
  </si>
  <si>
    <t>单位</t>
    <phoneticPr fontId="4" type="noConversion"/>
  </si>
  <si>
    <t>教材名称</t>
  </si>
  <si>
    <t>课程名称</t>
  </si>
  <si>
    <t>使用班级</t>
  </si>
  <si>
    <t>ISBN</t>
  </si>
  <si>
    <t>出版社</t>
  </si>
  <si>
    <t xml:space="preserve">
主编
（第一）</t>
  </si>
  <si>
    <t>出版日期</t>
  </si>
  <si>
    <t>版次</t>
  </si>
  <si>
    <t>定价（元）</t>
  </si>
  <si>
    <t>征订数量</t>
  </si>
  <si>
    <t>金额（元）</t>
  </si>
  <si>
    <t>教材属性/类别</t>
  </si>
  <si>
    <t>备注</t>
  </si>
  <si>
    <t>学生</t>
  </si>
  <si>
    <t>教师</t>
  </si>
  <si>
    <t>留存</t>
  </si>
  <si>
    <t>小计</t>
  </si>
  <si>
    <t>马工程教材</t>
  </si>
  <si>
    <t xml:space="preserve">国家级规划教材
</t>
  </si>
  <si>
    <t>自编教材（讲义)</t>
  </si>
  <si>
    <t>其他</t>
  </si>
  <si>
    <t>大数据与人工智能学院</t>
    <phoneticPr fontId="4" type="noConversion"/>
  </si>
  <si>
    <t>python数据分析与挖掘实战（第2版）</t>
  </si>
  <si>
    <t>数据分析与挖掘技术</t>
  </si>
  <si>
    <t>19级/数据科学与大数据技术
19级/智能科学与技术
18级/专升本数据科学与大数据技术</t>
  </si>
  <si>
    <t>9787111640028</t>
  </si>
  <si>
    <t>机械工业出版社</t>
  </si>
  <si>
    <t>张良均</t>
  </si>
  <si>
    <t>第2版</t>
  </si>
  <si>
    <t>否</t>
  </si>
  <si>
    <t>是</t>
  </si>
  <si>
    <t>大数据基础编程、实验和案例教程（第2版）</t>
  </si>
  <si>
    <t>Hadoop大数据平台技术</t>
  </si>
  <si>
    <t>18级/专升本数据科学与大数据技术
19级/数据科学与大数据技术</t>
  </si>
  <si>
    <t>9787302559771</t>
  </si>
  <si>
    <t>清华大学出版社</t>
  </si>
  <si>
    <t>林子雨</t>
  </si>
  <si>
    <t>大数据与人工智能学院</t>
    <phoneticPr fontId="4" type="noConversion"/>
  </si>
  <si>
    <t>Spark编程基础（Python版）</t>
  </si>
  <si>
    <t>Spark大数据技术</t>
  </si>
  <si>
    <t>18级/专升本数据科学与大数据技术</t>
  </si>
  <si>
    <t>9787115524393</t>
  </si>
  <si>
    <t>人民邮电出版社</t>
  </si>
  <si>
    <t>第1版</t>
  </si>
  <si>
    <t>机器学习从入门到精通</t>
  </si>
  <si>
    <t>机器学习</t>
  </si>
  <si>
    <t>19级/智能科学与技术</t>
  </si>
  <si>
    <t>9787560656397</t>
  </si>
  <si>
    <t>西安电子科技大学出版社</t>
  </si>
  <si>
    <t>陈怡然</t>
  </si>
  <si>
    <t>大数据与人工智能导论</t>
  </si>
  <si>
    <t>大数据与人工智能概论</t>
  </si>
  <si>
    <t>20级/智能科学与技术
20级/数据科学与大数据技术</t>
  </si>
  <si>
    <t>9787115547330</t>
  </si>
  <si>
    <t>姚海鹏</t>
  </si>
  <si>
    <t>数字图像处理：原理与实现</t>
  </si>
  <si>
    <t>数字图像处理</t>
  </si>
  <si>
    <t>9787302538868</t>
  </si>
  <si>
    <t>黄进</t>
  </si>
  <si>
    <t>概率论与数理统计</t>
  </si>
  <si>
    <t>概率论与数理统计（A)</t>
  </si>
  <si>
    <t>20级/土木工程
20级/软件工程、数字媒体技术
20级/电子、机器人、通信、自动化</t>
  </si>
  <si>
    <t>9787115535634</t>
  </si>
  <si>
    <t>张天德</t>
  </si>
  <si>
    <t>概率论与数理统计（B）</t>
  </si>
  <si>
    <t>20级/工程造价
20级/营销、电商、人资、财管</t>
  </si>
  <si>
    <t>Python语言程序设计基础（第2版）</t>
  </si>
  <si>
    <t>Python程序设计（A)</t>
  </si>
  <si>
    <t>19级/计算机科学
19级/信息安全
20级/智能科学与技术
20级/数据科学与大数据技术</t>
  </si>
  <si>
    <t>9787040471700</t>
  </si>
  <si>
    <t>高等教育出版社</t>
  </si>
  <si>
    <t>崇天</t>
  </si>
  <si>
    <t>大数据与人工智能学院</t>
    <phoneticPr fontId="4" type="noConversion"/>
  </si>
  <si>
    <t>Python程序设计（C)</t>
  </si>
  <si>
    <t>19级/物联网
19级/电子
19级/机器人</t>
  </si>
  <si>
    <t>大数据可视化技术与应用</t>
  </si>
  <si>
    <t>大数据可视化技术（A）</t>
  </si>
  <si>
    <t>19级/软件工程</t>
  </si>
  <si>
    <t>9787302547501</t>
  </si>
  <si>
    <t>黄源</t>
  </si>
  <si>
    <t>Python快乐编程网络爬虫</t>
  </si>
  <si>
    <t>大数据采集与处理</t>
  </si>
  <si>
    <t>9787302529125</t>
  </si>
  <si>
    <t>千峰教育高教产品研发部</t>
  </si>
  <si>
    <t>计算机与物联网学院</t>
    <phoneticPr fontId="4" type="noConversion"/>
  </si>
  <si>
    <t>linux编程基础</t>
  </si>
  <si>
    <t>linux系统开发技术</t>
  </si>
  <si>
    <t>19计科1班-7班</t>
  </si>
  <si>
    <t>9787302477389</t>
  </si>
  <si>
    <t>黑马程序员</t>
  </si>
  <si>
    <t>第一版</t>
  </si>
  <si>
    <t>计算机与物联网学院</t>
    <phoneticPr fontId="4" type="noConversion"/>
  </si>
  <si>
    <t>数字电子技术基础</t>
  </si>
  <si>
    <t>数字逻辑</t>
  </si>
  <si>
    <t>20计科1班-7班</t>
  </si>
  <si>
    <t>9787040444933</t>
  </si>
  <si>
    <t>阎石</t>
  </si>
  <si>
    <t>第六版</t>
  </si>
  <si>
    <t>计算机组成原理与系统结构</t>
  </si>
  <si>
    <t>计算机组成原理</t>
  </si>
  <si>
    <t>20计科1班-7班、20网工1班-2班、20物联网1班-2班、20信安1班-2班、20大数据技1班-7班、20智科1班、20软工1班-12班、20数媒技1班-3班</t>
  </si>
  <si>
    <t>9787512142084</t>
  </si>
  <si>
    <t>北京交通大学出版社</t>
  </si>
  <si>
    <t>朱世宇</t>
  </si>
  <si>
    <t>算法与数据结构</t>
  </si>
  <si>
    <t>数据结构与算法</t>
  </si>
  <si>
    <t>20计科1班-7班，20网工1班-2班，20物联网1班-3班，20信安1班-2班</t>
  </si>
  <si>
    <t>9787302539667</t>
  </si>
  <si>
    <t>陈媛</t>
  </si>
  <si>
    <t>第三版</t>
  </si>
  <si>
    <t>计算机操作系统</t>
  </si>
  <si>
    <t>操作系统</t>
  </si>
  <si>
    <t>19大数据技1班-4班、19智科1班</t>
  </si>
  <si>
    <t>9787302488651</t>
  </si>
  <si>
    <t>郁红英</t>
  </si>
  <si>
    <t>路由交换技术详解与实践 第1卷（上册）</t>
  </si>
  <si>
    <t>路由与交换技术</t>
  </si>
  <si>
    <t>19网工1班-2班、19信安1班</t>
    <phoneticPr fontId="10" type="noConversion"/>
  </si>
  <si>
    <t>9787302482130</t>
  </si>
  <si>
    <t>清华大学</t>
  </si>
  <si>
    <t>新华三大学</t>
  </si>
  <si>
    <t>路由交换技术详解与实践 第1卷（下册）</t>
  </si>
  <si>
    <t>9787302482147</t>
  </si>
  <si>
    <t xml:space="preserve">Python Web开发从入门到精通 </t>
  </si>
  <si>
    <t>网络应用开发</t>
  </si>
  <si>
    <t>19网工1班-2班</t>
  </si>
  <si>
    <t>9787302566526</t>
  </si>
  <si>
    <t>明日科技</t>
  </si>
  <si>
    <t>网络服务器搭建、配置与管理——Linux版（第3版）（微课版）</t>
  </si>
  <si>
    <t>服务器管理与应用</t>
  </si>
  <si>
    <t>9787115499608</t>
  </si>
  <si>
    <t>杨云</t>
  </si>
  <si>
    <t>Linux Shell核心编程指南</t>
  </si>
  <si>
    <t>Linux脚本编程</t>
  </si>
  <si>
    <t>19网工1班-2班、19信安1班</t>
  </si>
  <si>
    <t>9787121375712</t>
  </si>
  <si>
    <t>电子工业出版社</t>
  </si>
  <si>
    <t xml:space="preserve">丁明一 </t>
  </si>
  <si>
    <t>网络安全技术-微课视频版）</t>
  </si>
  <si>
    <t>网络安全</t>
  </si>
  <si>
    <t>9787302563471</t>
  </si>
  <si>
    <t>王群</t>
  </si>
  <si>
    <t>密码学基础理论与应用</t>
  </si>
  <si>
    <t>密码学</t>
  </si>
  <si>
    <t>19信安1班</t>
  </si>
  <si>
    <t>9787121365010</t>
  </si>
  <si>
    <t>李子臣</t>
  </si>
  <si>
    <t>第一版</t>
    <phoneticPr fontId="4" type="noConversion"/>
  </si>
  <si>
    <t>数据存储技术</t>
  </si>
  <si>
    <t>信息存储技术</t>
  </si>
  <si>
    <t>9787115456526</t>
  </si>
  <si>
    <t>林康平</t>
    <phoneticPr fontId="4" type="noConversion"/>
  </si>
  <si>
    <t>网络空间系统安全概论</t>
  </si>
  <si>
    <t>信息系统安全</t>
  </si>
  <si>
    <t>9787121397424</t>
  </si>
  <si>
    <t>石文昌</t>
  </si>
  <si>
    <t>Python Web开发从入门到精通</t>
  </si>
  <si>
    <t>WEB开发技术</t>
  </si>
  <si>
    <t>计算机网络教程</t>
  </si>
  <si>
    <t>计算机网络</t>
  </si>
  <si>
    <t>19大数据技1班-4班、19智科1班、19软工1班-10班、19数媒技1班-2班、20电信1班-3班、20通信1班-3班、20自动化1班-2班、20信工1班、20机器人1班-2班</t>
  </si>
  <si>
    <t>9787115475817</t>
  </si>
  <si>
    <t>谢钧</t>
    <phoneticPr fontId="4" type="noConversion"/>
  </si>
  <si>
    <t>第五版</t>
    <phoneticPr fontId="4" type="noConversion"/>
  </si>
  <si>
    <t>物联网技术与应用</t>
  </si>
  <si>
    <t>物联网概论</t>
  </si>
  <si>
    <t>20物联网1班-3班</t>
  </si>
  <si>
    <t>9787111599494</t>
  </si>
  <si>
    <t>吴功宜</t>
  </si>
  <si>
    <t>第二版</t>
  </si>
  <si>
    <t>物联网识别技术及应用</t>
  </si>
  <si>
    <t>自动识别技术及应用</t>
  </si>
  <si>
    <t>19物联网1班-3班</t>
  </si>
  <si>
    <t>9787302546955</t>
  </si>
  <si>
    <t>甘早斌</t>
  </si>
  <si>
    <t>传感器原理及应用</t>
  </si>
  <si>
    <t>传感器技术</t>
  </si>
  <si>
    <t>9787111656777</t>
  </si>
  <si>
    <t>姜香菊</t>
  </si>
  <si>
    <t>嵌入式系统原理及接口技术</t>
  </si>
  <si>
    <t>嵌入式技术</t>
  </si>
  <si>
    <t>9787302553403</t>
  </si>
  <si>
    <t>清华大学工业出版社</t>
  </si>
  <si>
    <t>刘彦文</t>
  </si>
  <si>
    <t>单片机原理与接口技术</t>
  </si>
  <si>
    <t>单片机与接口技术</t>
  </si>
  <si>
    <t>9787302577119</t>
  </si>
  <si>
    <t>李永建</t>
  </si>
  <si>
    <t>区块链技术及应用</t>
  </si>
  <si>
    <t>区块链技术</t>
  </si>
  <si>
    <t>19通信1-3班、19信工1班</t>
  </si>
  <si>
    <t>9787302523833</t>
  </si>
  <si>
    <t>华为区块链技术开发团队</t>
  </si>
  <si>
    <t>Java EE（SSM）企业应用实战</t>
  </si>
  <si>
    <t>综合实训</t>
  </si>
  <si>
    <t>18级物联网应用开发1-2班</t>
  </si>
  <si>
    <t>9787302530152</t>
  </si>
  <si>
    <t>千锋教育高教产品研发部</t>
  </si>
  <si>
    <t>Vue.js前端开发技术</t>
  </si>
  <si>
    <t>9787115508058</t>
  </si>
  <si>
    <t>王凤丽</t>
    <phoneticPr fontId="4" type="noConversion"/>
  </si>
  <si>
    <t>微控制器应用技术项目化教程</t>
  </si>
  <si>
    <t>9787564761325</t>
  </si>
  <si>
    <t>电子科技大学出版社</t>
  </si>
  <si>
    <t>江达飞</t>
  </si>
  <si>
    <t>软件学院</t>
  </si>
  <si>
    <t>Java设计模式</t>
  </si>
  <si>
    <t>软件设计模式(JAVA)</t>
  </si>
  <si>
    <t>18软工 11 班</t>
  </si>
  <si>
    <t>9787302488316</t>
  </si>
  <si>
    <t>刘伟</t>
  </si>
  <si>
    <t>UML面向对象分析、建模与设计（第2版）</t>
  </si>
  <si>
    <t>软件系统分析与设计</t>
  </si>
  <si>
    <t>18软工 11 班
19软工1-10班</t>
  </si>
  <si>
    <t>9787302551515</t>
  </si>
  <si>
    <t>吕云翔 
赵天宇</t>
  </si>
  <si>
    <t>JavaEE框架技术教程(Spring MVC+Spring+MyBatis+Spring Boot)</t>
  </si>
  <si>
    <t>框架程序设计（JAVA）（A）</t>
  </si>
  <si>
    <t>9787560658872</t>
  </si>
  <si>
    <t>陈永政 
张正龙</t>
  </si>
  <si>
    <t>软件测试技术</t>
  </si>
  <si>
    <t>9787302550709</t>
  </si>
  <si>
    <t>谭凤</t>
  </si>
  <si>
    <t>软件项目管理</t>
  </si>
  <si>
    <t>9787302556831</t>
  </si>
  <si>
    <t>夏辉</t>
  </si>
  <si>
    <t xml:space="preserve">信息类学生专业毕业设计(论文)指导 </t>
  </si>
  <si>
    <t>毕业设计</t>
  </si>
  <si>
    <t>18软工1-10班
18数媒技1-2班</t>
  </si>
  <si>
    <t>9787121356636</t>
  </si>
  <si>
    <t xml:space="preserve">柳炳祥
李娟 </t>
  </si>
  <si>
    <t>软件工程</t>
  </si>
  <si>
    <t>19软工 1 班-10 班
19计科1班-7班</t>
  </si>
  <si>
    <t>9787302522775</t>
  </si>
  <si>
    <t>梁洁</t>
  </si>
  <si>
    <t>交互式Web前端开发实践</t>
  </si>
  <si>
    <t>客户端软件开发技术</t>
  </si>
  <si>
    <t>19 软工 1 班-10 班
18大数据专升本班</t>
  </si>
  <si>
    <t>9787302471714</t>
  </si>
  <si>
    <t>冷亚洪</t>
  </si>
  <si>
    <t>JAVAWeb程序设计基础</t>
  </si>
  <si>
    <t>Web程序设计（JAVA）</t>
  </si>
  <si>
    <t>19 软工 1 班-6 班
19大数据技1班-4班
19计科1班-7班，19物联网1班-3班，</t>
  </si>
  <si>
    <t>9787568915724</t>
  </si>
  <si>
    <t>重庆大学出版社</t>
  </si>
  <si>
    <t>赵商</t>
  </si>
  <si>
    <t>ASP.NET Web程序设计</t>
  </si>
  <si>
    <t>Web程序设计（Asp.Net）</t>
  </si>
  <si>
    <t>19 软工 7班-8 班
19数媒技1班-2班</t>
  </si>
  <si>
    <t>9787302471653</t>
  </si>
  <si>
    <t>丁允超</t>
  </si>
  <si>
    <t>PHP WEB程序设计</t>
  </si>
  <si>
    <t>Web程序设计（PHP）</t>
  </si>
  <si>
    <t>19 软工 9 班-10 班</t>
  </si>
  <si>
    <t>9787568921985</t>
  </si>
  <si>
    <t>刘纯</t>
  </si>
  <si>
    <t xml:space="preserve"> 三维数字建模技术——以3ds Max 2017为例</t>
  </si>
  <si>
    <t>三维建模技术</t>
  </si>
  <si>
    <t>19数媒技1班-2班</t>
  </si>
  <si>
    <t>9787302531142</t>
  </si>
  <si>
    <t>张泊平</t>
  </si>
  <si>
    <t>HTML5+CSS3 Web前端开发技术</t>
  </si>
  <si>
    <t>网页设计与制作技术</t>
  </si>
  <si>
    <t>9787115492074</t>
  </si>
  <si>
    <t>刘德山</t>
  </si>
  <si>
    <t>Cocos Creator游戏开发实战</t>
  </si>
  <si>
    <t>二维游戏开发技术</t>
  </si>
  <si>
    <t>9787111624448</t>
  </si>
  <si>
    <t>械工业出版社</t>
  </si>
  <si>
    <t>满硕泉</t>
  </si>
  <si>
    <t>Animate CC 2019核心应用案例教程（全彩慕课版）</t>
  </si>
  <si>
    <t>计算机动画</t>
  </si>
  <si>
    <t>9787115537751</t>
  </si>
  <si>
    <t>潘强</t>
  </si>
  <si>
    <t>新媒体运营实战</t>
  </si>
  <si>
    <t>媒体策划与运营</t>
  </si>
  <si>
    <t>9787115521040</t>
  </si>
  <si>
    <t>祁较瘦</t>
  </si>
  <si>
    <t>Java基础入门第2版</t>
  </si>
  <si>
    <t>面向对象程序设计Java（B）</t>
  </si>
  <si>
    <t>19机器人1班-2班
19自动化1班-2班</t>
  </si>
  <si>
    <t>9787302511410</t>
  </si>
  <si>
    <t>数据库原理与应用基础（MySQL）</t>
  </si>
  <si>
    <t>数据库原理及应用</t>
  </si>
  <si>
    <t>20软工1班-12班
20数媒技1班-3班
20大数据技1班-7班
20智科1班
20网工1班-2班</t>
  </si>
  <si>
    <t>9787040507492</t>
  </si>
  <si>
    <t>李辉</t>
  </si>
  <si>
    <t>计算机图形学基础（OpenGL版）</t>
  </si>
  <si>
    <t>计算机图形学</t>
  </si>
  <si>
    <t>20数媒技1班-3班</t>
  </si>
  <si>
    <t>9787302546375</t>
  </si>
  <si>
    <t>徐文鹏</t>
  </si>
  <si>
    <t xml:space="preserve">离散数学 </t>
  </si>
  <si>
    <t>离散数学</t>
  </si>
  <si>
    <t>20软工1班-12班
20数媒技1班-3班
20大数据技1班-7班、20智科1班
20计科1班-7班，20网工1班-2班，20物联网1班-3班，20信安1班-2班</t>
  </si>
  <si>
    <t>9787302560098</t>
  </si>
  <si>
    <t>谢美萍</t>
  </si>
  <si>
    <t>人机交互界面设计(第2版)</t>
  </si>
  <si>
    <t xml:space="preserve">人机交互界面技术 </t>
  </si>
  <si>
    <t>20软工1班-12班
20数媒技1班-3班</t>
  </si>
  <si>
    <t>9787562496540</t>
  </si>
  <si>
    <t>陶薇薇</t>
  </si>
  <si>
    <t>电子信息学院</t>
  </si>
  <si>
    <t xml:space="preserve"> 信息论与编码技术（MATLAB实现）</t>
    <phoneticPr fontId="4" type="noConversion"/>
  </si>
  <si>
    <t>信息论基础</t>
    <phoneticPr fontId="4" type="noConversion"/>
  </si>
  <si>
    <t>19通信1班-3班、19信工1班</t>
    <phoneticPr fontId="4" type="noConversion"/>
  </si>
  <si>
    <t>9787302529088</t>
    <phoneticPr fontId="4" type="noConversion"/>
  </si>
  <si>
    <t>清华大学</t>
    <phoneticPr fontId="4" type="noConversion"/>
  </si>
  <si>
    <t>朱春华</t>
    <phoneticPr fontId="4" type="noConversion"/>
  </si>
  <si>
    <t>第1版</t>
    <phoneticPr fontId="4" type="noConversion"/>
  </si>
  <si>
    <t>否</t>
    <phoneticPr fontId="4" type="noConversion"/>
  </si>
  <si>
    <t>是</t>
    <phoneticPr fontId="4" type="noConversion"/>
  </si>
  <si>
    <t>5G无线网络规划与设计</t>
    <phoneticPr fontId="4" type="noConversion"/>
  </si>
  <si>
    <t>移动通信网络开局与故障处理</t>
    <phoneticPr fontId="4" type="noConversion"/>
  </si>
  <si>
    <t>18通信1班-2班</t>
    <phoneticPr fontId="4" type="noConversion"/>
  </si>
  <si>
    <t>9787115510624</t>
    <phoneticPr fontId="4" type="noConversion"/>
  </si>
  <si>
    <t>人民邮电</t>
    <phoneticPr fontId="4" type="noConversion"/>
  </si>
  <si>
    <t>岳胜</t>
    <phoneticPr fontId="4" type="noConversion"/>
  </si>
  <si>
    <t>第3版</t>
    <phoneticPr fontId="4" type="noConversion"/>
  </si>
  <si>
    <t>Altium Designer 原理图与PCB设计</t>
    <phoneticPr fontId="4" type="noConversion"/>
  </si>
  <si>
    <t>电子工艺实习（B）</t>
    <phoneticPr fontId="4" type="noConversion"/>
  </si>
  <si>
    <t>20机器人1班-2班、20自动化1班-2班</t>
    <phoneticPr fontId="4" type="noConversion"/>
  </si>
  <si>
    <t>9787560990392</t>
    <phoneticPr fontId="4" type="noConversion"/>
  </si>
  <si>
    <t>华中科技大学</t>
    <phoneticPr fontId="4" type="noConversion"/>
  </si>
  <si>
    <t>邓奕</t>
    <phoneticPr fontId="4" type="noConversion"/>
  </si>
  <si>
    <t>EDA技术及应用</t>
    <phoneticPr fontId="4" type="noConversion"/>
  </si>
  <si>
    <t>EDA技术</t>
    <phoneticPr fontId="4" type="noConversion"/>
  </si>
  <si>
    <t>19电信1班-3班</t>
    <phoneticPr fontId="4" type="noConversion"/>
  </si>
  <si>
    <t>9787302488552</t>
    <phoneticPr fontId="4" type="noConversion"/>
  </si>
  <si>
    <t>张谨</t>
  </si>
  <si>
    <t>Linux系统编程</t>
    <phoneticPr fontId="4" type="noConversion"/>
  </si>
  <si>
    <t>Linux操作系统</t>
    <phoneticPr fontId="4" type="noConversion"/>
  </si>
  <si>
    <t>19电信1班-3班、19通信1班-3班、19信工1班</t>
    <phoneticPr fontId="4" type="noConversion"/>
  </si>
  <si>
    <t>9787564378646</t>
    <phoneticPr fontId="4" type="noConversion"/>
  </si>
  <si>
    <t>西南交通大学</t>
    <phoneticPr fontId="4" type="noConversion"/>
  </si>
  <si>
    <t>李成勇</t>
    <phoneticPr fontId="4" type="noConversion"/>
  </si>
  <si>
    <t>Linux系统编程实践</t>
    <phoneticPr fontId="4" type="noConversion"/>
  </si>
  <si>
    <t>9787564379193</t>
    <phoneticPr fontId="4" type="noConversion"/>
  </si>
  <si>
    <t>传感器与检测技术</t>
    <phoneticPr fontId="4" type="noConversion"/>
  </si>
  <si>
    <t>传感器与检测技术（A）</t>
    <phoneticPr fontId="4" type="noConversion"/>
  </si>
  <si>
    <t>19机器人1班-2班、19自动化1班-2班、19信工1班</t>
    <phoneticPr fontId="4" type="noConversion"/>
  </si>
  <si>
    <t>9787111672685</t>
    <phoneticPr fontId="4" type="noConversion"/>
  </si>
  <si>
    <t>机械工业</t>
    <phoneticPr fontId="4" type="noConversion"/>
  </si>
  <si>
    <t>胡向东</t>
    <phoneticPr fontId="4" type="noConversion"/>
  </si>
  <si>
    <t>第4版</t>
    <phoneticPr fontId="4" type="noConversion"/>
  </si>
  <si>
    <t>电磁场与电磁波</t>
    <phoneticPr fontId="4" type="noConversion"/>
  </si>
  <si>
    <t>20电信1班-3班、20通信1班-3班、20信工1班</t>
    <phoneticPr fontId="4" type="noConversion"/>
  </si>
  <si>
    <t>9787302499121</t>
    <phoneticPr fontId="4" type="noConversion"/>
  </si>
  <si>
    <t xml:space="preserve"> 清华大学</t>
    <phoneticPr fontId="4" type="noConversion"/>
  </si>
  <si>
    <t>梅中磊</t>
    <phoneticPr fontId="4" type="noConversion"/>
  </si>
  <si>
    <t>电工电子技术实验指导书</t>
    <phoneticPr fontId="4" type="noConversion"/>
  </si>
  <si>
    <t>模拟电子技术（A）/电路分析基础</t>
    <phoneticPr fontId="4" type="noConversion"/>
  </si>
  <si>
    <t>20电信1班-3班、20通信1班-3班、20信工1班、20计科1班-7班</t>
    <phoneticPr fontId="4" type="noConversion"/>
  </si>
  <si>
    <t>9787568247221</t>
    <phoneticPr fontId="4" type="noConversion"/>
  </si>
  <si>
    <t>北京理工大学</t>
    <phoneticPr fontId="4" type="noConversion"/>
  </si>
  <si>
    <t>周树林</t>
    <phoneticPr fontId="4" type="noConversion"/>
  </si>
  <si>
    <t xml:space="preserve">模拟电子技术（B）/电路原理 </t>
    <phoneticPr fontId="4" type="noConversion"/>
  </si>
  <si>
    <t>电子技术基础</t>
    <phoneticPr fontId="4" type="noConversion"/>
  </si>
  <si>
    <t>20物联网1班-3班、20网工1班-2班、20信安1班-2班</t>
    <phoneticPr fontId="4" type="noConversion"/>
  </si>
  <si>
    <t>电力拖动自动控制系统-运动控制系统</t>
    <phoneticPr fontId="4" type="noConversion"/>
  </si>
  <si>
    <t>运动控制系统</t>
    <phoneticPr fontId="4" type="noConversion"/>
  </si>
  <si>
    <t>19机器人1班-2班、19自动化1班-2班</t>
    <phoneticPr fontId="4" type="noConversion"/>
  </si>
  <si>
    <t>9787111544197</t>
    <phoneticPr fontId="4" type="noConversion"/>
  </si>
  <si>
    <t>阮毅</t>
    <phoneticPr fontId="4" type="noConversion"/>
  </si>
  <si>
    <t>第5版</t>
    <phoneticPr fontId="4" type="noConversion"/>
  </si>
  <si>
    <t>电路</t>
    <phoneticPr fontId="4" type="noConversion"/>
  </si>
  <si>
    <t>电路原理</t>
    <phoneticPr fontId="4" type="noConversion"/>
  </si>
  <si>
    <t>9787040196719</t>
    <phoneticPr fontId="4" type="noConversion"/>
  </si>
  <si>
    <t>高等教育</t>
    <phoneticPr fontId="4" type="noConversion"/>
  </si>
  <si>
    <t>邱关源</t>
    <phoneticPr fontId="4" type="noConversion"/>
  </si>
  <si>
    <t>电路分析基础(上)</t>
    <phoneticPr fontId="4" type="noConversion"/>
  </si>
  <si>
    <t>电路分析基础</t>
    <phoneticPr fontId="4" type="noConversion"/>
  </si>
  <si>
    <t>9787040470130</t>
    <phoneticPr fontId="4" type="noConversion"/>
  </si>
  <si>
    <t>李瀚荪</t>
    <phoneticPr fontId="4" type="noConversion"/>
  </si>
  <si>
    <t>电路分析基础(下)</t>
    <phoneticPr fontId="4" type="noConversion"/>
  </si>
  <si>
    <t>9787040470147</t>
    <phoneticPr fontId="4" type="noConversion"/>
  </si>
  <si>
    <t>电气控制与S7-1200 PLC应用技术</t>
    <phoneticPr fontId="4" type="noConversion"/>
  </si>
  <si>
    <t>电气控制与PLC</t>
    <phoneticPr fontId="4" type="noConversion"/>
  </si>
  <si>
    <t>9787111541806</t>
    <phoneticPr fontId="4" type="noConversion"/>
  </si>
  <si>
    <t>王淑芳</t>
    <phoneticPr fontId="4" type="noConversion"/>
  </si>
  <si>
    <t>电子技能项目实训——基于Altium Designer 16平台</t>
    <phoneticPr fontId="4" type="noConversion"/>
  </si>
  <si>
    <t>电子工艺实习（A）</t>
    <phoneticPr fontId="4" type="noConversion"/>
  </si>
  <si>
    <t>9787564768171</t>
    <phoneticPr fontId="4" type="noConversion"/>
  </si>
  <si>
    <t>电子科技大学</t>
    <phoneticPr fontId="4" type="noConversion"/>
  </si>
  <si>
    <t>周建梅</t>
    <phoneticPr fontId="4" type="noConversion"/>
  </si>
  <si>
    <t>9787302363897</t>
    <phoneticPr fontId="4" type="noConversion"/>
  </si>
  <si>
    <t>李雪飞</t>
    <phoneticPr fontId="4" type="noConversion"/>
  </si>
  <si>
    <t>电子与通信综合实训项目教程-基于企业真实案例</t>
    <phoneticPr fontId="4" type="noConversion"/>
  </si>
  <si>
    <t>FPGA软件开发及应用</t>
    <phoneticPr fontId="4" type="noConversion"/>
  </si>
  <si>
    <t>18电信1班-2班</t>
    <phoneticPr fontId="4" type="noConversion"/>
  </si>
  <si>
    <t>9787564361983</t>
  </si>
  <si>
    <t>西南交通大学</t>
  </si>
  <si>
    <t>李翠锦</t>
  </si>
  <si>
    <t>复变函数与积分变换</t>
    <phoneticPr fontId="4" type="noConversion"/>
  </si>
  <si>
    <t>9787040504811</t>
    <phoneticPr fontId="4" type="noConversion"/>
  </si>
  <si>
    <t>李红</t>
    <phoneticPr fontId="4" type="noConversion"/>
  </si>
  <si>
    <t>工程制图与AutoCAD</t>
    <phoneticPr fontId="4" type="noConversion"/>
  </si>
  <si>
    <t>工程制图（A）</t>
    <phoneticPr fontId="4" type="noConversion"/>
  </si>
  <si>
    <t>9787111569138</t>
    <phoneticPr fontId="4" type="noConversion"/>
  </si>
  <si>
    <t>胡建生</t>
    <phoneticPr fontId="4" type="noConversion"/>
  </si>
  <si>
    <t>机器视觉技术基础</t>
    <phoneticPr fontId="4" type="noConversion"/>
  </si>
  <si>
    <t>机器视觉技术及应用（B）</t>
    <phoneticPr fontId="4" type="noConversion"/>
  </si>
  <si>
    <t>19自动化1班-2班</t>
    <phoneticPr fontId="4" type="noConversion"/>
  </si>
  <si>
    <t>9787122382986</t>
    <phoneticPr fontId="4" type="noConversion"/>
  </si>
  <si>
    <t>化学工业出版社</t>
    <phoneticPr fontId="4" type="noConversion"/>
  </si>
  <si>
    <t>肖苏华</t>
    <phoneticPr fontId="4" type="noConversion"/>
  </si>
  <si>
    <t>基于VHDL的EDA实验指导教程</t>
    <phoneticPr fontId="4" type="noConversion"/>
  </si>
  <si>
    <t>9787564363499</t>
    <phoneticPr fontId="4" type="noConversion"/>
  </si>
  <si>
    <t>李翠锦</t>
    <phoneticPr fontId="4" type="noConversion"/>
  </si>
  <si>
    <t>建筑电工学</t>
    <phoneticPr fontId="4" type="noConversion"/>
  </si>
  <si>
    <t>电工学</t>
    <phoneticPr fontId="4" type="noConversion"/>
  </si>
  <si>
    <t>20土木1班-4班</t>
    <phoneticPr fontId="4" type="noConversion"/>
  </si>
  <si>
    <t>9787111541233</t>
    <phoneticPr fontId="4" type="noConversion"/>
  </si>
  <si>
    <t>苏刚</t>
    <phoneticPr fontId="4" type="noConversion"/>
  </si>
  <si>
    <t>模拟电子技术基础</t>
    <phoneticPr fontId="4" type="noConversion"/>
  </si>
  <si>
    <t>模拟电子技术（A）</t>
    <phoneticPr fontId="4" type="noConversion"/>
  </si>
  <si>
    <t>9787040425055</t>
    <phoneticPr fontId="4" type="noConversion"/>
  </si>
  <si>
    <t>童诗白</t>
    <phoneticPr fontId="4" type="noConversion"/>
  </si>
  <si>
    <t>模拟电子技术（B）</t>
    <phoneticPr fontId="4" type="noConversion"/>
  </si>
  <si>
    <t>嵌入式单片机STM32原理及应用</t>
    <phoneticPr fontId="4" type="noConversion"/>
  </si>
  <si>
    <t>嵌入式微控制器（A）</t>
    <phoneticPr fontId="4" type="noConversion"/>
  </si>
  <si>
    <t>9787111633525</t>
    <phoneticPr fontId="4" type="noConversion"/>
  </si>
  <si>
    <t>张淑清</t>
    <phoneticPr fontId="4" type="noConversion"/>
  </si>
  <si>
    <t>嵌入式微控制器（B）</t>
    <phoneticPr fontId="4" type="noConversion"/>
  </si>
  <si>
    <t>数字信号处理教程</t>
    <phoneticPr fontId="4" type="noConversion"/>
  </si>
  <si>
    <t>数字信号处理</t>
    <phoneticPr fontId="4" type="noConversion"/>
  </si>
  <si>
    <t>9787302469131</t>
    <phoneticPr fontId="4" type="noConversion"/>
  </si>
  <si>
    <t>程佩青</t>
    <phoneticPr fontId="4" type="noConversion"/>
  </si>
  <si>
    <t>通信原理</t>
    <phoneticPr fontId="4" type="noConversion"/>
  </si>
  <si>
    <t>9787118087680</t>
    <phoneticPr fontId="4" type="noConversion"/>
  </si>
  <si>
    <t>国防工业</t>
    <phoneticPr fontId="4" type="noConversion"/>
  </si>
  <si>
    <t>樊昌信</t>
    <phoneticPr fontId="4" type="noConversion"/>
  </si>
  <si>
    <t>第7版</t>
    <phoneticPr fontId="4" type="noConversion"/>
  </si>
  <si>
    <t>自动控制原理基础教程</t>
    <phoneticPr fontId="4" type="noConversion"/>
  </si>
  <si>
    <t>自动控制原理（A）</t>
    <phoneticPr fontId="4" type="noConversion"/>
  </si>
  <si>
    <t>9787030510051</t>
    <phoneticPr fontId="4" type="noConversion"/>
  </si>
  <si>
    <t>科学</t>
    <phoneticPr fontId="4" type="noConversion"/>
  </si>
  <si>
    <t>胡寿松</t>
    <phoneticPr fontId="4" type="noConversion"/>
  </si>
  <si>
    <t>数字艺术学院</t>
    <phoneticPr fontId="4" type="noConversion"/>
  </si>
  <si>
    <t>游戏界面设计</t>
  </si>
  <si>
    <t>游戏界面与UI设计</t>
  </si>
  <si>
    <t>18数媒艺8班</t>
  </si>
  <si>
    <t>9787576006520</t>
  </si>
  <si>
    <t>华东师范大学出版社</t>
  </si>
  <si>
    <t>桂风娇</t>
  </si>
  <si>
    <t>是</t>
    <phoneticPr fontId="11" type="noConversion"/>
  </si>
  <si>
    <t>ZBrush+3ds Max+TopoGun+Substance Painter次世代游戏建模教程</t>
  </si>
  <si>
    <t>次世代游戏模型设计</t>
  </si>
  <si>
    <t>9787121366017</t>
  </si>
  <si>
    <t>姜玉声</t>
  </si>
  <si>
    <t xml:space="preserve"> 虚幻引擎(UE4)技术基础</t>
  </si>
  <si>
    <t>游戏引擎基础</t>
  </si>
  <si>
    <t>9787811409468</t>
  </si>
  <si>
    <t>姚亮</t>
  </si>
  <si>
    <t>电视栏目策划与编导</t>
  </si>
  <si>
    <t>影视栏目包装</t>
  </si>
  <si>
    <t>9787562471547</t>
  </si>
  <si>
    <t>林喦</t>
  </si>
  <si>
    <t>数字影视短片创作</t>
  </si>
  <si>
    <t>数字短片创作</t>
  </si>
  <si>
    <t>9787305206207</t>
  </si>
  <si>
    <t>南京大学出版社</t>
  </si>
  <si>
    <t>杨杰</t>
  </si>
  <si>
    <t>数字音频与视频编辑技术</t>
  </si>
  <si>
    <t>灯光和数字音频处理</t>
  </si>
  <si>
    <t>9787121286933</t>
  </si>
  <si>
    <t>江永春</t>
  </si>
  <si>
    <t>Unity3D/2D游戏开发从0到1</t>
  </si>
  <si>
    <t>游戏程序基础</t>
  </si>
  <si>
    <t>19数媒艺1班-4班</t>
  </si>
  <si>
    <t>9787115283818</t>
  </si>
  <si>
    <t>刘国柱</t>
  </si>
  <si>
    <t>泥塑人像</t>
  </si>
  <si>
    <t>泥塑造型</t>
  </si>
  <si>
    <t>9787122248268</t>
  </si>
  <si>
    <t>化学工业出版社</t>
  </si>
  <si>
    <t>周思昊</t>
  </si>
  <si>
    <t xml:space="preserve">数字媒体交互设计原理与方法 </t>
  </si>
  <si>
    <t>交互设计原理</t>
  </si>
  <si>
    <t>9787115549785</t>
  </si>
  <si>
    <t xml:space="preserve">威凤教育 </t>
  </si>
  <si>
    <t>原画人之路-游戏原画设计教程</t>
  </si>
  <si>
    <t>游戏原画设计</t>
  </si>
  <si>
    <t>9787115472762</t>
  </si>
  <si>
    <t>张琛</t>
  </si>
  <si>
    <t>数字雕塑与三维造型</t>
  </si>
  <si>
    <t>3ds Max游戏角色动画设计</t>
    <phoneticPr fontId="11" type="noConversion"/>
  </si>
  <si>
    <t>游戏动画设计与创作</t>
    <phoneticPr fontId="11" type="noConversion"/>
  </si>
  <si>
    <t>9787113221911</t>
  </si>
  <si>
    <t>中国铁道出版社</t>
  </si>
  <si>
    <t>张凡</t>
  </si>
  <si>
    <t>游戏关卡设计概论</t>
  </si>
  <si>
    <t>游戏关卡原型设计</t>
  </si>
  <si>
    <t>9787518031764</t>
  </si>
  <si>
    <t>中国纺织出版社</t>
  </si>
  <si>
    <t>师涛</t>
  </si>
  <si>
    <t>数字产品运营与推广</t>
  </si>
  <si>
    <t>游戏运营与推广</t>
  </si>
  <si>
    <t>9787308188401</t>
  </si>
  <si>
    <t>浙江大学出版社</t>
  </si>
  <si>
    <t>蒋小花</t>
  </si>
  <si>
    <t xml:space="preserve"> After Effects cc 影视特效及商业栏目包装100+ </t>
    <phoneticPr fontId="11" type="noConversion"/>
  </si>
  <si>
    <t>数字图像后期处理</t>
    <phoneticPr fontId="11" type="noConversion"/>
  </si>
  <si>
    <t>19数媒艺5班-6班</t>
    <phoneticPr fontId="11" type="noConversion"/>
  </si>
  <si>
    <t>9787302472605</t>
  </si>
  <si>
    <t>张刚峰</t>
  </si>
  <si>
    <t>广告文案写作教程（第四版）</t>
  </si>
  <si>
    <t>数字广告文案策划与创作</t>
  </si>
  <si>
    <t>19数媒艺5班-6班</t>
  </si>
  <si>
    <t>9787300270531</t>
  </si>
  <si>
    <t>中国人民大学出版社</t>
  </si>
  <si>
    <t>郭有献</t>
  </si>
  <si>
    <t>第四版</t>
  </si>
  <si>
    <t>影视作品赏析</t>
  </si>
  <si>
    <t>数字影视作品分析</t>
  </si>
  <si>
    <t>9787040440713</t>
  </si>
  <si>
    <t>王克勇</t>
  </si>
  <si>
    <t xml:space="preserve"> 如何做导演：从观念到技术</t>
  </si>
  <si>
    <t>导演基础</t>
  </si>
  <si>
    <t>9787550297388</t>
  </si>
  <si>
    <t>北京联合出版公司</t>
  </si>
  <si>
    <t>作者:［美］威廉·保尔（William Ball） 译 者 孙菲 蔡骁颖 后浪</t>
  </si>
  <si>
    <t>数字影视特效</t>
    <phoneticPr fontId="11" type="noConversion"/>
  </si>
  <si>
    <t>影视剪辑</t>
  </si>
  <si>
    <t>数字影视剪辑艺术</t>
  </si>
  <si>
    <t>9787309092011</t>
  </si>
  <si>
    <t>复旦大学出版社</t>
  </si>
  <si>
    <t>聂欣如</t>
  </si>
  <si>
    <t>影视演员表演技巧入门</t>
  </si>
  <si>
    <t>表演艺术</t>
  </si>
  <si>
    <t>9787504376398</t>
  </si>
  <si>
    <t>中国广播影视出版社</t>
  </si>
  <si>
    <t>王淑琰 林通</t>
  </si>
  <si>
    <t>纪录片创作</t>
  </si>
  <si>
    <t>纪录片创作理论</t>
  </si>
  <si>
    <t>9787300268576</t>
  </si>
  <si>
    <t>朱景和</t>
  </si>
  <si>
    <t>photoshop写实绘画技法从入门到精通</t>
  </si>
  <si>
    <t>数字绘画基础</t>
  </si>
  <si>
    <t>20数媒1-5班</t>
  </si>
  <si>
    <t>9787122357922</t>
  </si>
  <si>
    <t>王鲁光</t>
  </si>
  <si>
    <t>数字媒体艺术概论</t>
  </si>
  <si>
    <t>9787302534402</t>
  </si>
  <si>
    <t>李四达</t>
  </si>
  <si>
    <t>艺术设计传播学</t>
  </si>
  <si>
    <t>艺术传播学</t>
  </si>
  <si>
    <t>9787040502831</t>
  </si>
  <si>
    <t>冷先平</t>
  </si>
  <si>
    <t>3ds Max游戏美术设计与制作技法精讲</t>
  </si>
  <si>
    <t>三维软件基础</t>
  </si>
  <si>
    <t>9787115500250</t>
  </si>
  <si>
    <t>中国工信出版集团/人民邮电出版社</t>
  </si>
  <si>
    <t>李梁 杨桂民 李淑婷</t>
  </si>
  <si>
    <t>视听语言</t>
  </si>
  <si>
    <t>9787565706974</t>
  </si>
  <si>
    <t>中国传媒大学出版社</t>
  </si>
  <si>
    <t>周振华</t>
  </si>
  <si>
    <t>动画分镜头设计</t>
  </si>
  <si>
    <t>故事写作与分镜头设计</t>
  </si>
  <si>
    <t>9787115390981</t>
  </si>
  <si>
    <t>薛轶丹</t>
  </si>
  <si>
    <t>《动画运动规律》</t>
  </si>
  <si>
    <t>动画运动规律</t>
  </si>
  <si>
    <t>9787559631657</t>
  </si>
  <si>
    <t>张丽著，孙立军 编</t>
  </si>
  <si>
    <t>否</t>
    <phoneticPr fontId="11" type="noConversion"/>
  </si>
  <si>
    <t>中国当代艺术史</t>
  </si>
  <si>
    <t>当代艺术史</t>
  </si>
  <si>
    <t>9787547922613</t>
  </si>
  <si>
    <t>上海书画出版社</t>
  </si>
  <si>
    <t>吕澎</t>
  </si>
  <si>
    <t>Photoshop CS图像处理</t>
  </si>
  <si>
    <t>计算机图形图像处理</t>
  </si>
  <si>
    <t>21数媒1班-X班、21艺科1班-X班</t>
  </si>
  <si>
    <t>9787305214448</t>
  </si>
  <si>
    <t>符繁荣</t>
  </si>
  <si>
    <t>《国美好教材-设计素描》</t>
  </si>
  <si>
    <t>素描</t>
  </si>
  <si>
    <t>9787550319806</t>
  </si>
  <si>
    <t>中国美术学院出版社</t>
  </si>
  <si>
    <t>周晓帆，刘晓东</t>
  </si>
  <si>
    <t>After Effects 影视后期合成实例教程</t>
  </si>
  <si>
    <t>后期合成与剪辑</t>
  </si>
  <si>
    <t>19艺科1班-2班</t>
  </si>
  <si>
    <t>9787566123763</t>
  </si>
  <si>
    <t>哈尔滨工程大学出版社</t>
  </si>
  <si>
    <t>曹陆军</t>
  </si>
  <si>
    <t>设计的智慧——艺术设计思维与方法</t>
  </si>
  <si>
    <t>创新思维训练</t>
  </si>
  <si>
    <t>9787301283165</t>
  </si>
  <si>
    <t>北京大学出版社</t>
  </si>
  <si>
    <t>陈立勋，王萍</t>
  </si>
  <si>
    <t>景观规划设计与实训</t>
  </si>
  <si>
    <t>数字景观设计</t>
  </si>
  <si>
    <t>19艺科1班</t>
    <phoneticPr fontId="11" type="noConversion"/>
  </si>
  <si>
    <t>9787569267976</t>
  </si>
  <si>
    <t>吉林大学出版社</t>
  </si>
  <si>
    <t>佟佳</t>
  </si>
  <si>
    <t>3ds Max/VRay建筑效果图表现</t>
  </si>
  <si>
    <t>建筑效果图表现</t>
  </si>
  <si>
    <t>19艺科1班</t>
  </si>
  <si>
    <t>9787305209116</t>
  </si>
  <si>
    <t>刘涛</t>
  </si>
  <si>
    <t>3ds Max 建筑动画教程</t>
  </si>
  <si>
    <t>建筑动画基础</t>
  </si>
  <si>
    <t>9787121367427</t>
  </si>
  <si>
    <t>吴寅寅</t>
  </si>
  <si>
    <t>影视动画特效及栏目包装案例实战</t>
  </si>
  <si>
    <t>虚拟动画特效</t>
  </si>
  <si>
    <t>9787111679950</t>
  </si>
  <si>
    <t xml:space="preserve"> 机械工业出版社</t>
  </si>
  <si>
    <t>王红卫</t>
  </si>
  <si>
    <t>会展展示设计手册</t>
  </si>
  <si>
    <t>展示策划与设计</t>
  </si>
  <si>
    <t>19艺科2班</t>
  </si>
  <si>
    <t>9787302559245</t>
  </si>
  <si>
    <t>董辅川、王萍</t>
  </si>
  <si>
    <t>展厅设计</t>
  </si>
  <si>
    <t>数字展厅设计</t>
  </si>
  <si>
    <t>9787568904551</t>
  </si>
  <si>
    <t>孙磊</t>
  </si>
  <si>
    <t>展示陈列与视觉设计</t>
  </si>
  <si>
    <t>9787302506997</t>
  </si>
  <si>
    <t>胡以萍</t>
  </si>
  <si>
    <t>展具设计</t>
  </si>
  <si>
    <t>展示道具设计</t>
  </si>
  <si>
    <t>9787308119160</t>
  </si>
  <si>
    <t>万如意</t>
  </si>
  <si>
    <t>中外设计史</t>
  </si>
  <si>
    <t>20艺科1班-2班</t>
  </si>
  <si>
    <t>9787518416394</t>
  </si>
  <si>
    <t>中国轻工业出版社</t>
  </si>
  <si>
    <t>耿明松</t>
  </si>
  <si>
    <t>手绘指南：建筑设计快速表现与技法</t>
  </si>
  <si>
    <t>建筑场景手绘</t>
  </si>
  <si>
    <t>9787111627074</t>
  </si>
  <si>
    <t>陈立飞</t>
  </si>
  <si>
    <t>AutoCAD室内设计施工图绘制</t>
  </si>
  <si>
    <t>设计制图（B）</t>
  </si>
  <si>
    <t>9787305215544</t>
  </si>
  <si>
    <t>陈顺和</t>
  </si>
  <si>
    <t>空间设计基础</t>
  </si>
  <si>
    <t>9787122295507</t>
  </si>
  <si>
    <t>曹仁宇</t>
  </si>
  <si>
    <t>极致——中文版3ds Max+VRay产品设计案例深度解析</t>
  </si>
  <si>
    <t>3D模型制作</t>
  </si>
  <si>
    <t>9787302565550</t>
  </si>
  <si>
    <t xml:space="preserve">王丽莎，万璞，许光扬 </t>
  </si>
  <si>
    <t>室内陈设设计</t>
  </si>
  <si>
    <t>陈设设计</t>
  </si>
  <si>
    <t>9787566124258</t>
  </si>
  <si>
    <t>陈卢鹏</t>
  </si>
  <si>
    <t>动画剧本创作</t>
  </si>
  <si>
    <t>剧本写作</t>
  </si>
  <si>
    <t>19动画1班-3班</t>
  </si>
  <si>
    <t>9787040499551</t>
  </si>
  <si>
    <t>杨琳</t>
  </si>
  <si>
    <t>分镜设计</t>
  </si>
  <si>
    <t xml:space="preserve"> 人民邮电出版社</t>
  </si>
  <si>
    <t xml:space="preserve"> 动画表演规律：让你的角色活起来</t>
  </si>
  <si>
    <t>动画表演</t>
  </si>
  <si>
    <t>19动画1班-2班</t>
  </si>
  <si>
    <t>9787515359083</t>
  </si>
  <si>
    <t>中国青年出版社</t>
  </si>
  <si>
    <t>【加】南希.贝曼著 王瑶译</t>
  </si>
  <si>
    <t>影视动画后期特效制作</t>
    <phoneticPr fontId="11" type="noConversion"/>
  </si>
  <si>
    <t>动画后期制作</t>
  </si>
  <si>
    <t>9787113269616</t>
  </si>
  <si>
    <t>杨琴</t>
  </si>
  <si>
    <t>Maya卡通动画角色设计-掌握夸张的动画艺术</t>
  </si>
  <si>
    <t>三维角色动画</t>
  </si>
  <si>
    <t>9787515345246</t>
  </si>
  <si>
    <t>基思·奥斯本</t>
  </si>
  <si>
    <t>插画设计</t>
  </si>
  <si>
    <t>19动画3班</t>
  </si>
  <si>
    <t>9787302232032</t>
  </si>
  <si>
    <t>张鸿博，张蒙</t>
  </si>
  <si>
    <t>漫画技法</t>
  </si>
  <si>
    <t>漫画墨线绘制</t>
  </si>
  <si>
    <t>9787504598356</t>
  </si>
  <si>
    <t xml:space="preserve"> 中国劳动社会保障出版社</t>
  </si>
  <si>
    <t>郭奇</t>
  </si>
  <si>
    <t>场景原画设计教室</t>
  </si>
  <si>
    <t>漫画背景绘制</t>
  </si>
  <si>
    <t>9787115538857</t>
  </si>
  <si>
    <t>清水洋（日）著，李琳 景烨 （译）</t>
  </si>
  <si>
    <t>Premiere视频制作入门与实战</t>
  </si>
  <si>
    <t>音视频处理基础</t>
  </si>
  <si>
    <t>20动画1班-3班</t>
  </si>
  <si>
    <t>9787122366610</t>
  </si>
  <si>
    <t>王威</t>
  </si>
  <si>
    <t>动画概论</t>
  </si>
  <si>
    <t>9787040528527</t>
  </si>
  <si>
    <t>孙立军，冯文</t>
  </si>
  <si>
    <t>动画原理模板</t>
  </si>
  <si>
    <t>动画原理</t>
  </si>
  <si>
    <t>9787562167303</t>
  </si>
  <si>
    <t>西南师范大学出版社</t>
  </si>
  <si>
    <t>王悠阳，钟崇瑶</t>
  </si>
  <si>
    <t>动画角色造型设计</t>
  </si>
  <si>
    <t>角色设计</t>
  </si>
  <si>
    <t>9877305206894</t>
  </si>
  <si>
    <t>梁吉梅，朱珠</t>
  </si>
  <si>
    <t>动画场景设计</t>
  </si>
  <si>
    <t>场景设计</t>
  </si>
  <si>
    <t>9787313056832</t>
  </si>
  <si>
    <t>上海交通大学出版社</t>
  </si>
  <si>
    <t>刘高，陈敏</t>
  </si>
  <si>
    <t>动画造型基础教程</t>
  </si>
  <si>
    <t>动画造型基础</t>
  </si>
  <si>
    <t>21动画1班-3班</t>
  </si>
  <si>
    <t>9787305138683</t>
  </si>
  <si>
    <t>袁晓黎</t>
  </si>
  <si>
    <t>艺术学概论</t>
  </si>
  <si>
    <t>9787040512908</t>
  </si>
  <si>
    <t>本书编写组</t>
  </si>
  <si>
    <t>影视文学脚本创作（第二版）</t>
  </si>
  <si>
    <t>视频脚本创作</t>
  </si>
  <si>
    <t>19网媒1班-5班</t>
  </si>
  <si>
    <t>9787308147835</t>
  </si>
  <si>
    <t>王国臣</t>
  </si>
  <si>
    <t>新媒体营销与策划</t>
  </si>
  <si>
    <t>网络平台策划</t>
  </si>
  <si>
    <t>9787115547712</t>
  </si>
  <si>
    <t>赵轶</t>
  </si>
  <si>
    <t>After Effects CC核心应用案例教程 （全彩慕课版）</t>
  </si>
  <si>
    <t>新媒体产品包装</t>
  </si>
  <si>
    <t>9787115556707</t>
  </si>
  <si>
    <t>王晓彤</t>
  </si>
  <si>
    <t>电视摄像教程</t>
  </si>
  <si>
    <t>数字拍摄</t>
  </si>
  <si>
    <t>19网媒1班-4班</t>
  </si>
  <si>
    <t>9787300243870</t>
  </si>
  <si>
    <t>杨晓宏、马建军、马文娟</t>
  </si>
  <si>
    <t>Adobe Premiere Pro CC 数字视频编辑教程</t>
  </si>
  <si>
    <t>数字视频编辑</t>
  </si>
  <si>
    <t>9787115392510</t>
  </si>
  <si>
    <t>石喜富</t>
  </si>
  <si>
    <t>活动策划</t>
  </si>
  <si>
    <t>活动策划与执行</t>
  </si>
  <si>
    <t>19网媒5班</t>
  </si>
  <si>
    <t>9787115558237</t>
  </si>
  <si>
    <t>张梦娴</t>
  </si>
  <si>
    <t>直播销售</t>
  </si>
  <si>
    <t>直播策划与实践</t>
  </si>
  <si>
    <t>9787113278106</t>
  </si>
  <si>
    <t>焦玉豹;陈丽君;马睿姝;刘凯</t>
  </si>
  <si>
    <t>马克思主义新闻观教程（第二版）</t>
  </si>
  <si>
    <t>马克思主义新闻论著选读</t>
  </si>
  <si>
    <t>20网媒1班-6班</t>
  </si>
  <si>
    <t>9787300209586</t>
  </si>
  <si>
    <t>陈力丹</t>
  </si>
  <si>
    <t>2015-04-01</t>
  </si>
  <si>
    <t>大学摄影基础教程</t>
  </si>
  <si>
    <t>数码摄影与制作</t>
  </si>
  <si>
    <t>9787115454263</t>
  </si>
  <si>
    <t>王利剑</t>
  </si>
  <si>
    <t>_x000D_9787301318164</t>
    <phoneticPr fontId="11" type="noConversion"/>
  </si>
  <si>
    <t>陆绍阳</t>
  </si>
  <si>
    <t>新媒体数据分析与运用</t>
  </si>
  <si>
    <t>新媒体数据分析与应用</t>
  </si>
  <si>
    <t>9787115536761</t>
  </si>
  <si>
    <t>段峰峰</t>
  </si>
  <si>
    <t>新闻采访与写作</t>
  </si>
  <si>
    <t>9787040485028</t>
  </si>
  <si>
    <t>罗以澄、丁柏铨、张征</t>
  </si>
  <si>
    <t>photoshop新媒体美工设计</t>
  </si>
  <si>
    <t>图文编排设计</t>
  </si>
  <si>
    <t>9787115540034</t>
  </si>
  <si>
    <t>庄涛文</t>
  </si>
  <si>
    <t>新闻学概论</t>
  </si>
  <si>
    <t>21网媒1班-X班</t>
    <phoneticPr fontId="11" type="noConversion"/>
  </si>
  <si>
    <t>9787040134773</t>
  </si>
  <si>
    <t>何梓华</t>
  </si>
  <si>
    <t>大学国文（第二版）</t>
  </si>
  <si>
    <t>中国文学</t>
  </si>
  <si>
    <t>9787301299951</t>
  </si>
  <si>
    <t>漆永祥</t>
  </si>
  <si>
    <t>2019-05-01</t>
  </si>
  <si>
    <t>艺术设计概论</t>
  </si>
  <si>
    <t>设计概论</t>
  </si>
  <si>
    <t>19数媒艺7班（专升本）</t>
  </si>
  <si>
    <t>9787301201800</t>
  </si>
  <si>
    <t>凌继尧</t>
  </si>
  <si>
    <t>1</t>
  </si>
  <si>
    <t>数码摄影摄像</t>
  </si>
  <si>
    <t>摄影摄像与后期基础</t>
  </si>
  <si>
    <t>9787302480327</t>
  </si>
  <si>
    <t>陈默</t>
  </si>
  <si>
    <t>土木工程学院</t>
  </si>
  <si>
    <t>荷载与结构设计方法</t>
    <phoneticPr fontId="4" type="noConversion"/>
  </si>
  <si>
    <t>工程荷载与可靠度设计原理</t>
    <phoneticPr fontId="4" type="noConversion"/>
  </si>
  <si>
    <t>1995201-1995204</t>
  </si>
  <si>
    <t>9787562957669</t>
  </si>
  <si>
    <t>武汉理工大学出版社</t>
  </si>
  <si>
    <t>柳炳康</t>
  </si>
  <si>
    <t>第三版</t>
    <phoneticPr fontId="4" type="noConversion"/>
  </si>
  <si>
    <t>否</t>
    <phoneticPr fontId="4" type="noConversion"/>
  </si>
  <si>
    <t>工程项目管理</t>
    <phoneticPr fontId="4" type="noConversion"/>
  </si>
  <si>
    <t>BIM应用与项目管理（B）</t>
    <phoneticPr fontId="4" type="noConversion"/>
  </si>
  <si>
    <t>9787561867501</t>
  </si>
  <si>
    <t>天津大学出版社</t>
  </si>
  <si>
    <t>董国庆</t>
  </si>
  <si>
    <t>第一版</t>
    <phoneticPr fontId="4" type="noConversion"/>
  </si>
  <si>
    <t>结构力学教程</t>
    <phoneticPr fontId="4" type="noConversion"/>
  </si>
  <si>
    <t>结构力学</t>
    <phoneticPr fontId="4" type="noConversion"/>
  </si>
  <si>
    <t>9787562951698</t>
  </si>
  <si>
    <t>包世华</t>
  </si>
  <si>
    <t>基础工程</t>
    <phoneticPr fontId="4" type="noConversion"/>
  </si>
  <si>
    <t>9787560377940</t>
  </si>
  <si>
    <t>哈尔滨工业
大学出版社</t>
  </si>
  <si>
    <t>李建华</t>
  </si>
  <si>
    <t>混凝土结构基本原理</t>
    <phoneticPr fontId="4" type="noConversion"/>
  </si>
  <si>
    <t>9787562460992</t>
  </si>
  <si>
    <t>梁兴文</t>
  </si>
  <si>
    <t>钢结构</t>
    <phoneticPr fontId="4" type="noConversion"/>
  </si>
  <si>
    <t>钢结构设计原理</t>
    <phoneticPr fontId="4" type="noConversion"/>
  </si>
  <si>
    <t>9787561861325</t>
  </si>
  <si>
    <t>周宇</t>
  </si>
  <si>
    <t>Autocad计算机
辅助设计基础</t>
    <phoneticPr fontId="4" type="noConversion"/>
  </si>
  <si>
    <t>计算机辅助设计（CAD）</t>
    <phoneticPr fontId="4" type="noConversion"/>
  </si>
  <si>
    <t>2095201-2095204</t>
  </si>
  <si>
    <t>9787531075332</t>
  </si>
  <si>
    <t>河北美术出版社</t>
  </si>
  <si>
    <t>梁琼</t>
  </si>
  <si>
    <t>土木工程制图</t>
    <phoneticPr fontId="4" type="noConversion"/>
  </si>
  <si>
    <t>土木工程制图（B）</t>
    <phoneticPr fontId="4" type="noConversion"/>
  </si>
  <si>
    <t>9787562349686</t>
  </si>
  <si>
    <t>华南理工
大学出版社</t>
  </si>
  <si>
    <t>崔景</t>
  </si>
  <si>
    <t>土木工程制图习题集</t>
    <phoneticPr fontId="4" type="noConversion"/>
  </si>
  <si>
    <t>9787562358497</t>
  </si>
  <si>
    <t>土木工程材料</t>
    <phoneticPr fontId="4" type="noConversion"/>
  </si>
  <si>
    <t>土木工程材料(B)</t>
    <phoneticPr fontId="4" type="noConversion"/>
  </si>
  <si>
    <t>9787560387550</t>
  </si>
  <si>
    <t>梁秋爽</t>
  </si>
  <si>
    <t>测量学</t>
    <phoneticPr fontId="4" type="noConversion"/>
  </si>
  <si>
    <t>工程测量</t>
    <phoneticPr fontId="4" type="noConversion"/>
  </si>
  <si>
    <t>9787503899553</t>
  </si>
  <si>
    <t>中国林业出版社</t>
  </si>
  <si>
    <t>谷达华</t>
  </si>
  <si>
    <t>理论力学</t>
    <phoneticPr fontId="4" type="noConversion"/>
  </si>
  <si>
    <t>9787568906326</t>
  </si>
  <si>
    <t>刘韡</t>
  </si>
  <si>
    <t>中国建筑史（第七版）</t>
    <phoneticPr fontId="4" type="noConversion"/>
  </si>
  <si>
    <t>中国建筑史</t>
    <phoneticPr fontId="4" type="noConversion"/>
  </si>
  <si>
    <t>2095101-2095105</t>
  </si>
  <si>
    <t>9787112175895</t>
  </si>
  <si>
    <t>中国建筑工业出版社</t>
  </si>
  <si>
    <t>潘谷西</t>
  </si>
  <si>
    <t>第七版</t>
  </si>
  <si>
    <t>环境艺术设计制图与识图</t>
    <phoneticPr fontId="4" type="noConversion"/>
  </si>
  <si>
    <t>设计制图（A）</t>
    <phoneticPr fontId="4" type="noConversion"/>
  </si>
  <si>
    <t>9787569308396</t>
  </si>
  <si>
    <t>西安交通大学</t>
  </si>
  <si>
    <t>刘清丽</t>
  </si>
  <si>
    <t>房屋建筑学</t>
    <phoneticPr fontId="4" type="noConversion"/>
  </si>
  <si>
    <t>房屋建筑学（B）</t>
    <phoneticPr fontId="4" type="noConversion"/>
  </si>
  <si>
    <t>9787561862070</t>
  </si>
  <si>
    <t>魏书华</t>
  </si>
  <si>
    <t>人体工程学</t>
    <phoneticPr fontId="4" type="noConversion"/>
  </si>
  <si>
    <t>人机工程学</t>
    <phoneticPr fontId="4" type="noConversion"/>
  </si>
  <si>
    <t>9787548073307</t>
  </si>
  <si>
    <t>江西美术出版社</t>
  </si>
  <si>
    <t>胡桂芬</t>
  </si>
  <si>
    <t>建筑设计基础</t>
    <phoneticPr fontId="4" type="noConversion"/>
  </si>
  <si>
    <t>建筑设计初步</t>
    <phoneticPr fontId="4" type="noConversion"/>
  </si>
  <si>
    <t>9787564162658</t>
  </si>
  <si>
    <t>东南大学出版社</t>
  </si>
  <si>
    <t>张嵩</t>
  </si>
  <si>
    <t>室外设计效果图表现技法</t>
    <phoneticPr fontId="4" type="noConversion"/>
  </si>
  <si>
    <t>设计表现技法</t>
    <phoneticPr fontId="4" type="noConversion"/>
  </si>
  <si>
    <t>9787548074014</t>
  </si>
  <si>
    <t>袁玲丽</t>
  </si>
  <si>
    <t>房屋建筑学(B)</t>
    <phoneticPr fontId="4" type="noConversion"/>
  </si>
  <si>
    <t>1995101-1995105</t>
    <phoneticPr fontId="4" type="noConversion"/>
  </si>
  <si>
    <t>园林植物与造景</t>
    <phoneticPr fontId="4" type="noConversion"/>
  </si>
  <si>
    <t>景观植物与应用</t>
    <phoneticPr fontId="4" type="noConversion"/>
  </si>
  <si>
    <t>1995101-1995105</t>
  </si>
  <si>
    <t>9787568910323</t>
  </si>
  <si>
    <t>曾明颖</t>
  </si>
  <si>
    <t>庭院设计</t>
    <phoneticPr fontId="4" type="noConversion"/>
  </si>
  <si>
    <t>庭院景观设计</t>
    <phoneticPr fontId="4" type="noConversion"/>
  </si>
  <si>
    <t>9787313178459</t>
  </si>
  <si>
    <t>陈良梅</t>
  </si>
  <si>
    <t>中文版3ds Max2011基础与应用高级案例教程</t>
    <phoneticPr fontId="4" type="noConversion"/>
  </si>
  <si>
    <t>BIM可视化软件应用</t>
    <phoneticPr fontId="4" type="noConversion"/>
  </si>
  <si>
    <t>9787568027366</t>
  </si>
  <si>
    <t>华中科技大学出版社</t>
  </si>
  <si>
    <t>刘天执</t>
  </si>
  <si>
    <t>中外设计史</t>
    <phoneticPr fontId="4" type="noConversion"/>
  </si>
  <si>
    <t>住宅空间设计</t>
    <phoneticPr fontId="4" type="noConversion"/>
  </si>
  <si>
    <t>9787516029008</t>
  </si>
  <si>
    <t>中国建材工业出版社</t>
  </si>
  <si>
    <t>陈永红</t>
  </si>
  <si>
    <t>展示设计</t>
    <phoneticPr fontId="4" type="noConversion"/>
  </si>
  <si>
    <t>9787568400138</t>
  </si>
  <si>
    <t>江苏大学出版社</t>
  </si>
  <si>
    <t>梁宇</t>
  </si>
  <si>
    <t>2095001-2095005</t>
  </si>
  <si>
    <t>9787561863237</t>
  </si>
  <si>
    <t>2</t>
  </si>
  <si>
    <t>建筑材料</t>
  </si>
  <si>
    <t>土木工程材料（A）</t>
  </si>
  <si>
    <t>9787568922296</t>
  </si>
  <si>
    <t>刘燕燕</t>
  </si>
  <si>
    <t>BIM建模技术应用</t>
    <phoneticPr fontId="4" type="noConversion"/>
  </si>
  <si>
    <t>BIM建模应用技术</t>
    <phoneticPr fontId="4" type="noConversion"/>
  </si>
  <si>
    <t>9787564375706</t>
  </si>
  <si>
    <t>西南交通大学出版社</t>
  </si>
  <si>
    <t>刘香香</t>
  </si>
  <si>
    <t>工程力学</t>
    <phoneticPr fontId="4" type="noConversion"/>
  </si>
  <si>
    <t>9787518037643</t>
    <phoneticPr fontId="4" type="noConversion"/>
  </si>
  <si>
    <t>陈学玲</t>
  </si>
  <si>
    <t>建筑工程施工组织设计</t>
    <phoneticPr fontId="4" type="noConversion"/>
  </si>
  <si>
    <t>施工组织设计</t>
    <phoneticPr fontId="4" type="noConversion"/>
  </si>
  <si>
    <t>1995001-1995005</t>
  </si>
  <si>
    <t>9787562455240</t>
    <phoneticPr fontId="4" type="noConversion"/>
  </si>
  <si>
    <t>周国恩、周兆银</t>
  </si>
  <si>
    <t>建筑管道工程预（结）算</t>
    <phoneticPr fontId="4" type="noConversion"/>
  </si>
  <si>
    <t>安装工程计量与计价（管道）</t>
    <phoneticPr fontId="4" type="noConversion"/>
  </si>
  <si>
    <t>9787568917575</t>
    <phoneticPr fontId="4" type="noConversion"/>
  </si>
  <si>
    <t>许光毅</t>
  </si>
  <si>
    <t>建筑电气工程预（结）算</t>
    <phoneticPr fontId="4" type="noConversion"/>
  </si>
  <si>
    <t>安装工程计量与计价（电气）</t>
    <phoneticPr fontId="4" type="noConversion"/>
  </si>
  <si>
    <t>9787568917322</t>
    <phoneticPr fontId="4" type="noConversion"/>
  </si>
  <si>
    <t>郭远方</t>
  </si>
  <si>
    <t>建设法规与实务</t>
  </si>
  <si>
    <t>建设法规</t>
  </si>
  <si>
    <t>9787560371153</t>
  </si>
  <si>
    <t>哈尔滨工业大学</t>
  </si>
  <si>
    <t>李新刚</t>
  </si>
  <si>
    <t>装配式建筑施工与管理</t>
    <phoneticPr fontId="4" type="noConversion"/>
  </si>
  <si>
    <t>装配式施工及计量计价</t>
    <phoneticPr fontId="4" type="noConversion"/>
  </si>
  <si>
    <t>9787111664642</t>
    <phoneticPr fontId="4" type="noConversion"/>
  </si>
  <si>
    <t>王茹</t>
  </si>
  <si>
    <t>2021级所有班级</t>
    <phoneticPr fontId="4" type="noConversion"/>
  </si>
  <si>
    <t xml:space="preserve">Photoshop CS图像处理 </t>
    <phoneticPr fontId="4" type="noConversion"/>
  </si>
  <si>
    <t>计算机图形图像处理</t>
    <phoneticPr fontId="4" type="noConversion"/>
  </si>
  <si>
    <t>土木工程概论</t>
  </si>
  <si>
    <t>土木工程概论（A）</t>
  </si>
  <si>
    <t>9787564347932</t>
  </si>
  <si>
    <t>戴晶晶</t>
  </si>
  <si>
    <t>管理学院</t>
  </si>
  <si>
    <t>财务管理实训教程</t>
  </si>
  <si>
    <t>财务管理实训</t>
  </si>
  <si>
    <t>18财管1班-18财管6班</t>
  </si>
  <si>
    <t>9787564234584</t>
  </si>
  <si>
    <t>上海财经大学出版社</t>
  </si>
  <si>
    <t>桂玉娟</t>
  </si>
  <si>
    <t>会计信息化实训教程——财务业务一体化（用友U8 V10.1）（新税制 微课版）</t>
  </si>
  <si>
    <t>财务信息化实训</t>
  </si>
  <si>
    <t>9787302570110</t>
  </si>
  <si>
    <t>销售管理</t>
  </si>
  <si>
    <t>19营销1班-19营销4班</t>
  </si>
  <si>
    <t>9787300270487</t>
  </si>
  <si>
    <t>李先国</t>
  </si>
  <si>
    <t>第五版</t>
  </si>
  <si>
    <t>客户关系管理</t>
  </si>
  <si>
    <t>9787115521835</t>
  </si>
  <si>
    <t>苏朝晖</t>
  </si>
  <si>
    <t>2021-1-1</t>
  </si>
  <si>
    <t>营销策划</t>
  </si>
  <si>
    <t>9787111672661</t>
  </si>
  <si>
    <t>孟韬</t>
  </si>
  <si>
    <t>服务营销</t>
  </si>
  <si>
    <t>9787301291818</t>
  </si>
  <si>
    <t>徐岚</t>
  </si>
  <si>
    <t>企业财务分析</t>
  </si>
  <si>
    <t>企业经营与财务分析</t>
  </si>
  <si>
    <t>9787111605171</t>
  </si>
  <si>
    <t>袁天荣</t>
  </si>
  <si>
    <t>新媒体运营与推广</t>
  </si>
  <si>
    <t>9787115541864</t>
  </si>
  <si>
    <t>高功步</t>
  </si>
  <si>
    <t>新编统计学</t>
  </si>
  <si>
    <t>统计学</t>
  </si>
  <si>
    <t>19电商1班-19电商6班</t>
  </si>
  <si>
    <t>9787302492368</t>
  </si>
  <si>
    <t>罗洪群</t>
  </si>
  <si>
    <t>物流与供应链管理</t>
  </si>
  <si>
    <t>供应链与物流管理</t>
  </si>
  <si>
    <t>9787302547495</t>
  </si>
  <si>
    <t>罗春燕</t>
  </si>
  <si>
    <t>国际贸易实务双语教程（第5版）</t>
  </si>
  <si>
    <t>国际贸易</t>
  </si>
  <si>
    <t>9787302557562</t>
  </si>
  <si>
    <t>易露霞</t>
  </si>
  <si>
    <t>互联网文案写作</t>
  </si>
  <si>
    <t>文案策划与写作</t>
  </si>
  <si>
    <t>9787115542380</t>
  </si>
  <si>
    <t>张润彤</t>
  </si>
  <si>
    <t>电子商务客户关系管理</t>
  </si>
  <si>
    <t>网络客户关系管理</t>
  </si>
  <si>
    <t>9787115490599</t>
  </si>
  <si>
    <t>徐奕胜</t>
  </si>
  <si>
    <t>Python数据分析与可视化</t>
  </si>
  <si>
    <t>商务数据分析</t>
  </si>
  <si>
    <t>9787115544346</t>
  </si>
  <si>
    <t>吕云翔</t>
  </si>
  <si>
    <t>基础会计</t>
  </si>
  <si>
    <t>会计学</t>
  </si>
  <si>
    <t>9787115491152</t>
  </si>
  <si>
    <t>闫邹先</t>
  </si>
  <si>
    <t>社会保障概论</t>
  </si>
  <si>
    <t>社会保障学</t>
  </si>
  <si>
    <t>19人资1班-19人资3班</t>
  </si>
  <si>
    <t>9787040510713</t>
  </si>
  <si>
    <t>邓大松</t>
  </si>
  <si>
    <t>培训与开发</t>
  </si>
  <si>
    <t>人力资源培训与开发</t>
  </si>
  <si>
    <t>9787300287676</t>
  </si>
  <si>
    <t>石金涛</t>
  </si>
  <si>
    <t>人员素质测评</t>
  </si>
  <si>
    <t>9787040550634</t>
  </si>
  <si>
    <t>萧鸣政</t>
  </si>
  <si>
    <t>人力资源战略与规划</t>
  </si>
  <si>
    <t>人力资源战略规划</t>
  </si>
  <si>
    <t>9787121399367</t>
  </si>
  <si>
    <t>葛玉辉</t>
  </si>
  <si>
    <t>企业战略管理</t>
  </si>
  <si>
    <t>战略管理</t>
  </si>
  <si>
    <t>9787302524342</t>
  </si>
  <si>
    <t>徐大勇</t>
  </si>
  <si>
    <t>公共关系学</t>
  </si>
  <si>
    <t>9787512138032</t>
  </si>
  <si>
    <t>严成根</t>
  </si>
  <si>
    <t>市场营销学</t>
  </si>
  <si>
    <t>19财管1班-19财管5班</t>
  </si>
  <si>
    <t>9787302489832</t>
  </si>
  <si>
    <t>吴健安</t>
  </si>
  <si>
    <t>金融学基础</t>
  </si>
  <si>
    <t>金融学</t>
  </si>
  <si>
    <t>9787302545880</t>
  </si>
  <si>
    <t>艾永芳</t>
  </si>
  <si>
    <t>高级财务管理学</t>
  </si>
  <si>
    <t>高级财务管理</t>
  </si>
  <si>
    <t>9787302462590</t>
  </si>
  <si>
    <t>汤谷良</t>
  </si>
  <si>
    <t>会计信息系统原理与应用——基于用友ERP-U8V10.1版（第2版）</t>
  </si>
  <si>
    <t>会计信息系统应用</t>
  </si>
  <si>
    <t>9787300287133</t>
  </si>
  <si>
    <t>毛华扬</t>
  </si>
  <si>
    <t>财务分析（第2版）</t>
  </si>
  <si>
    <t>财务分析</t>
  </si>
  <si>
    <t>9787115532152</t>
  </si>
  <si>
    <t>人民邮电大学出版社</t>
  </si>
  <si>
    <t>万如荣</t>
  </si>
  <si>
    <t>内部控制理论与实务（第三版）</t>
  </si>
  <si>
    <t>企业内部控制</t>
  </si>
  <si>
    <t>9787512142336</t>
  </si>
  <si>
    <t>清华大学出版社 北京交通大学出版社</t>
  </si>
  <si>
    <t>宋蔚蔚</t>
  </si>
  <si>
    <t>20营销1班-20营销3班</t>
  </si>
  <si>
    <t>消费者行为学</t>
  </si>
  <si>
    <t>9787302557227</t>
  </si>
  <si>
    <t>曹旭平</t>
  </si>
  <si>
    <t>商务谈判与沟通</t>
  </si>
  <si>
    <t>商务谈判</t>
  </si>
  <si>
    <t>9787111681694</t>
  </si>
  <si>
    <t>张国良</t>
  </si>
  <si>
    <t>电子商务概论（第4版）</t>
  </si>
  <si>
    <t>电子商务概论（A）</t>
  </si>
  <si>
    <t>9787115484017</t>
  </si>
  <si>
    <t>白东蕊</t>
  </si>
  <si>
    <t>20电商1班-20电商4班</t>
  </si>
  <si>
    <t>大数据导论——数据思维、数据能力和数据伦理(通识课版)</t>
  </si>
  <si>
    <t>商务大数据导论</t>
  </si>
  <si>
    <t>9787040535778</t>
  </si>
  <si>
    <t>电子商务视觉营销</t>
  </si>
  <si>
    <t>图形图像处理（A）</t>
  </si>
  <si>
    <t>9787115538666</t>
  </si>
  <si>
    <t>肖丽辉</t>
  </si>
  <si>
    <t>组织行为学</t>
  </si>
  <si>
    <t>20人资1班-20人资3班</t>
  </si>
  <si>
    <t>9787040522068</t>
  </si>
  <si>
    <t>孙健敏</t>
  </si>
  <si>
    <t>企业运营管理</t>
  </si>
  <si>
    <t>运营管理</t>
  </si>
  <si>
    <t>9787512138612</t>
  </si>
  <si>
    <t>王磊</t>
  </si>
  <si>
    <t>西方经济学（第二版下册）</t>
  </si>
  <si>
    <t>宏观经济学</t>
  </si>
  <si>
    <t>20财管1班-20财管6班</t>
  </si>
  <si>
    <t>9787040526417</t>
  </si>
  <si>
    <t>税法（第3版）</t>
  </si>
  <si>
    <t>税法</t>
  </si>
  <si>
    <t>9787302529415</t>
  </si>
  <si>
    <t>陈立</t>
  </si>
  <si>
    <t>成本会计学（第9版·立体化数字教材版）</t>
  </si>
  <si>
    <t>成本会计</t>
  </si>
  <si>
    <t>9787300256665</t>
  </si>
  <si>
    <t>张敏</t>
  </si>
  <si>
    <t>第九版</t>
  </si>
  <si>
    <t>中级财务会计（第三版）</t>
  </si>
  <si>
    <t>财务会计（一）</t>
  </si>
  <si>
    <t>9787040503401</t>
  </si>
  <si>
    <t>路国平</t>
  </si>
  <si>
    <t>中级财务会计学习指导与习题集（第三版）</t>
  </si>
  <si>
    <t>9787040503418</t>
  </si>
  <si>
    <t>会计综合模拟实训（第三版）</t>
  </si>
  <si>
    <t>会计学实验</t>
  </si>
  <si>
    <t>9787040526660</t>
  </si>
  <si>
    <t>李占国</t>
  </si>
  <si>
    <t>管理学</t>
  </si>
  <si>
    <t>管理学（B）</t>
  </si>
  <si>
    <t>20工造1班-20工造5班</t>
  </si>
  <si>
    <t>9787040458329</t>
  </si>
  <si>
    <t>陈传明</t>
  </si>
  <si>
    <t>经济学基础</t>
  </si>
  <si>
    <t>19大数据技1班-19大数据技4班、19智科1班</t>
  </si>
  <si>
    <t>9787550445475</t>
  </si>
  <si>
    <t>西南财经大学出版社</t>
  </si>
  <si>
    <t>李政军</t>
  </si>
  <si>
    <t>通识学院</t>
    <phoneticPr fontId="4" type="noConversion"/>
  </si>
  <si>
    <t>全新版大学进阶英语：综合教程 第1册 学生用书（附一书一码）</t>
  </si>
  <si>
    <t>大学英语（一）</t>
  </si>
  <si>
    <t>2021级所有班级</t>
  </si>
  <si>
    <t>9787544645027</t>
  </si>
  <si>
    <t>上海外语教育出版社</t>
  </si>
  <si>
    <t>李荫华</t>
  </si>
  <si>
    <t>否</t>
    <phoneticPr fontId="11" type="noConversion"/>
  </si>
  <si>
    <t>全新版大学进阶英语：综合教程 第2册 学生用书（附一书一码）</t>
  </si>
  <si>
    <t>大学英语（二）</t>
  </si>
  <si>
    <t>9787544645089</t>
  </si>
  <si>
    <t>全新版大学进阶英语：综合教程 第3册 学生用书（附一书一码）</t>
  </si>
  <si>
    <t>大学英语（三）</t>
  </si>
  <si>
    <t>2020级所有班级</t>
  </si>
  <si>
    <t>9787544646864</t>
  </si>
  <si>
    <t>全新版大学进阶英语：综合教程 第4册 学生用书（附一书一码）</t>
  </si>
  <si>
    <t>大学英语（四）</t>
  </si>
  <si>
    <t>9787544646888</t>
  </si>
  <si>
    <t>大学体育（第二版）</t>
  </si>
  <si>
    <t>大学体育（一）
大学体育（二）</t>
    <phoneticPr fontId="11" type="noConversion"/>
  </si>
  <si>
    <t>9787568917438</t>
  </si>
  <si>
    <t>文雄</t>
  </si>
  <si>
    <t>大学体育与健康教程</t>
  </si>
  <si>
    <t>大学体育（三）
大学体育（四）</t>
    <phoneticPr fontId="11" type="noConversion"/>
  </si>
  <si>
    <t>9787568923101</t>
  </si>
  <si>
    <t>大学语文</t>
  </si>
  <si>
    <t>9787568907934</t>
  </si>
  <si>
    <t>邹春霞</t>
  </si>
  <si>
    <t>高等数学（第七版）上册</t>
  </si>
  <si>
    <t>高等数学A（一）</t>
  </si>
  <si>
    <t>9787040396638</t>
  </si>
  <si>
    <t>同济大学数学系</t>
  </si>
  <si>
    <t>高等数学（第七版）下册</t>
  </si>
  <si>
    <t>高等数学A（二）</t>
  </si>
  <si>
    <t>9787040396621</t>
  </si>
  <si>
    <t>经济数学-微积分（第三版）</t>
  </si>
  <si>
    <t>高等数学B（一）
高等数学B（二）</t>
    <phoneticPr fontId="11" type="noConversion"/>
  </si>
  <si>
    <t>9787040438246</t>
  </si>
  <si>
    <t>吴传生</t>
  </si>
  <si>
    <t>大学物理学简明教程</t>
  </si>
  <si>
    <t>大学物理A（一）
大学物理A（二）
大学物理B（一）
大学物理B（二）</t>
  </si>
  <si>
    <t>9787040507102</t>
  </si>
  <si>
    <t>绕瑞昌</t>
  </si>
  <si>
    <t>是</t>
    <phoneticPr fontId="11" type="noConversion"/>
  </si>
  <si>
    <t>大学物理实验教程</t>
  </si>
  <si>
    <t>大学物理实验A（一）
大学物理实验A（二）
大学物理实验B（一）
大学物理实验B（二）</t>
  </si>
  <si>
    <t>2021级所有班级</t>
    <phoneticPr fontId="4" type="noConversion"/>
  </si>
  <si>
    <t>9787568923361</t>
  </si>
  <si>
    <t>张楠</t>
  </si>
  <si>
    <t>C语言程序设计（第二版）</t>
    <phoneticPr fontId="11" type="noConversion"/>
  </si>
  <si>
    <t>程序设计基础</t>
  </si>
  <si>
    <t>2021级理工科类专业</t>
    <phoneticPr fontId="11" type="noConversion"/>
  </si>
  <si>
    <t>9787562493693</t>
  </si>
  <si>
    <t>重庆大学</t>
  </si>
  <si>
    <t>陈素琼</t>
  </si>
  <si>
    <t>计算机应用基础</t>
    <phoneticPr fontId="4" type="noConversion"/>
  </si>
  <si>
    <t>大学计算机基础</t>
  </si>
  <si>
    <t>9787568521321</t>
    <phoneticPr fontId="4" type="noConversion"/>
  </si>
  <si>
    <t>大连理工大学出版社</t>
    <phoneticPr fontId="4" type="noConversion"/>
  </si>
  <si>
    <t>柏世兵、陈小莉</t>
    <phoneticPr fontId="4" type="noConversion"/>
  </si>
  <si>
    <t>第1版</t>
    <phoneticPr fontId="11" type="noConversion"/>
  </si>
  <si>
    <t>马克思主义学院</t>
  </si>
  <si>
    <t>马克思主义基本原理概论（2021年版）</t>
  </si>
  <si>
    <t>马克思主义基本原理概论</t>
  </si>
  <si>
    <r>
      <t>2</t>
    </r>
    <r>
      <rPr>
        <sz val="11"/>
        <color theme="1"/>
        <rFont val="宋体"/>
        <family val="3"/>
        <charset val="134"/>
        <scheme val="minor"/>
      </rPr>
      <t>020级所有班级</t>
    </r>
    <phoneticPr fontId="4" type="noConversion"/>
  </si>
  <si>
    <t>2020级本科所有班级</t>
  </si>
  <si>
    <t>2021年</t>
  </si>
  <si>
    <t>2021年版</t>
  </si>
  <si>
    <t>思想道德与法治（2021年版）</t>
  </si>
  <si>
    <t>思想道德与法治</t>
  </si>
  <si>
    <t xml:space="preserve"> </t>
  </si>
  <si>
    <t>创新创业学院</t>
    <phoneticPr fontId="4" type="noConversion"/>
  </si>
  <si>
    <t>大学生创新创业基础</t>
    <phoneticPr fontId="4" type="noConversion"/>
  </si>
  <si>
    <t>创新创业基础</t>
    <phoneticPr fontId="4" type="noConversion"/>
  </si>
  <si>
    <t>2020级所有班级</t>
    <phoneticPr fontId="4" type="noConversion"/>
  </si>
  <si>
    <t>9787040549263</t>
    <phoneticPr fontId="11" type="noConversion"/>
  </si>
  <si>
    <t>李家华</t>
    <phoneticPr fontId="11" type="noConversion"/>
  </si>
  <si>
    <t>素质教育中心</t>
    <phoneticPr fontId="4" type="noConversion"/>
  </si>
  <si>
    <t>全程化大学生职业生涯规划——大学生涯DIY</t>
    <phoneticPr fontId="11" type="noConversion"/>
  </si>
  <si>
    <t>大学生职业发展与就业指导（一）</t>
    <phoneticPr fontId="11" type="noConversion"/>
  </si>
  <si>
    <t>9787568900195</t>
  </si>
  <si>
    <t>谭建伟</t>
  </si>
  <si>
    <t>大学生就业指导</t>
    <phoneticPr fontId="11" type="noConversion"/>
  </si>
  <si>
    <t>大学生职业发展与就业指导（二）</t>
    <phoneticPr fontId="11" type="noConversion"/>
  </si>
  <si>
    <t>2019级所有班级</t>
    <phoneticPr fontId="11" type="noConversion"/>
  </si>
  <si>
    <t>9787115463036</t>
  </si>
  <si>
    <t>张业平、宋理玲</t>
    <phoneticPr fontId="11" type="noConversion"/>
  </si>
  <si>
    <t>大学生劳动教育</t>
    <phoneticPr fontId="4" type="noConversion"/>
  </si>
  <si>
    <t>劳动教育</t>
    <phoneticPr fontId="4" type="noConversion"/>
  </si>
  <si>
    <t>9787115564399</t>
    <phoneticPr fontId="4" type="noConversion"/>
  </si>
  <si>
    <t>中国工信出版集团/人民邮电出版社</t>
    <phoneticPr fontId="4" type="noConversion"/>
  </si>
  <si>
    <t>班建武、曾妮</t>
    <phoneticPr fontId="4" type="noConversion"/>
  </si>
  <si>
    <t>大学生心理健康教育</t>
    <phoneticPr fontId="11" type="noConversion"/>
  </si>
  <si>
    <t>心理健康教育</t>
    <phoneticPr fontId="11" type="noConversion"/>
  </si>
  <si>
    <t>9787115523846</t>
    <phoneticPr fontId="11" type="noConversion"/>
  </si>
  <si>
    <t>人民邮电出版社</t>
    <phoneticPr fontId="11" type="noConversion"/>
  </si>
  <si>
    <t>夏翠翠，宗敏，涂翠平</t>
    <phoneticPr fontId="11" type="noConversion"/>
  </si>
  <si>
    <t>2020-4-1</t>
    <phoneticPr fontId="11" type="noConversion"/>
  </si>
  <si>
    <t>第2版</t>
    <phoneticPr fontId="11" type="noConversion"/>
  </si>
  <si>
    <t>演讲与口才训练</t>
    <phoneticPr fontId="11" type="noConversion"/>
  </si>
  <si>
    <t>演讲与口才</t>
    <phoneticPr fontId="11" type="noConversion"/>
  </si>
  <si>
    <t>9787302487227</t>
    <phoneticPr fontId="11" type="noConversion"/>
  </si>
  <si>
    <t>清华大学出版社</t>
    <phoneticPr fontId="11" type="noConversion"/>
  </si>
  <si>
    <t>王洋</t>
    <phoneticPr fontId="11" type="noConversion"/>
  </si>
  <si>
    <t>2018-6-1</t>
    <phoneticPr fontId="11" type="noConversion"/>
  </si>
  <si>
    <t>军事理论与技能训练教程</t>
    <phoneticPr fontId="11" type="noConversion"/>
  </si>
  <si>
    <t>军事理论</t>
    <phoneticPr fontId="11" type="noConversion"/>
  </si>
  <si>
    <t>9787040552515</t>
    <phoneticPr fontId="11" type="noConversion"/>
  </si>
  <si>
    <t>高等教育出版社</t>
    <phoneticPr fontId="11" type="noConversion"/>
  </si>
  <si>
    <t>吴温暖</t>
    <phoneticPr fontId="11" type="noConversion"/>
  </si>
  <si>
    <t>第3版</t>
    <phoneticPr fontId="11" type="noConversion"/>
  </si>
  <si>
    <t>图书馆</t>
    <phoneticPr fontId="4" type="noConversion"/>
  </si>
  <si>
    <t>信息检索与利用</t>
  </si>
  <si>
    <t>信息检索</t>
  </si>
  <si>
    <t>19级信息安全、19级物联网工程、19级网络工程、19级计算机科学与技术、19级电子信息工程</t>
    <phoneticPr fontId="4" type="noConversion"/>
  </si>
  <si>
    <t>9787030551573</t>
  </si>
  <si>
    <t>科学出版社</t>
  </si>
  <si>
    <t>邓发云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</si>
</sst>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);[Red]\(0.00\)"/>
    <numFmt numFmtId="177" formatCode="0.00_ ;[Red]\-0.00\ "/>
    <numFmt numFmtId="178" formatCode="0_);[Red]\(0\)"/>
    <numFmt numFmtId="179" formatCode="0.00_ "/>
    <numFmt numFmtId="180" formatCode="0_ "/>
    <numFmt numFmtId="181" formatCode="yyyy/m/d;@"/>
    <numFmt numFmtId="182" formatCode="yyyy/mm/dd;@"/>
    <numFmt numFmtId="183" formatCode="0.0_);[Red]\(0.0\)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b/>
      <sz val="16"/>
      <color rgb="FF000000"/>
      <name val="SimSun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Tahoma"/>
      <family val="2"/>
    </font>
    <font>
      <sz val="11"/>
      <color theme="1"/>
      <name val="Tahoma"/>
      <family val="2"/>
    </font>
    <font>
      <u/>
      <sz val="11"/>
      <color indexed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5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/>
    <xf numFmtId="0" fontId="19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</cellStyleXfs>
  <cellXfs count="140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6" fillId="0" borderId="3" xfId="1" applyFont="1" applyFill="1" applyBorder="1" applyAlignment="1">
      <alignment horizontal="left" vertical="center" wrapText="1"/>
    </xf>
    <xf numFmtId="176" fontId="6" fillId="0" borderId="1" xfId="1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57" fontId="7" fillId="0" borderId="1" xfId="1" applyNumberFormat="1" applyFont="1" applyFill="1" applyBorder="1" applyAlignment="1">
      <alignment horizontal="center" vertical="center" wrapText="1"/>
    </xf>
    <xf numFmtId="57" fontId="7" fillId="0" borderId="1" xfId="1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178" fontId="7" fillId="0" borderId="1" xfId="1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1" fillId="0" borderId="0" xfId="1" applyFont="1"/>
    <xf numFmtId="176" fontId="7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/>
    </xf>
    <xf numFmtId="176" fontId="7" fillId="0" borderId="1" xfId="1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/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181" fontId="7" fillId="0" borderId="1" xfId="0" applyNumberFormat="1" applyFont="1" applyFill="1" applyBorder="1" applyAlignment="1">
      <alignment horizontal="center" vertical="center"/>
    </xf>
    <xf numFmtId="181" fontId="7" fillId="0" borderId="1" xfId="0" quotePrefix="1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81" fontId="7" fillId="2" borderId="1" xfId="0" applyNumberFormat="1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7" fillId="2" borderId="1" xfId="0" quotePrefix="1" applyNumberFormat="1" applyFont="1" applyFill="1" applyBorder="1" applyAlignment="1">
      <alignment horizontal="center" vertical="center" wrapText="1"/>
    </xf>
    <xf numFmtId="181" fontId="7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181" fontId="1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left" vertical="center"/>
    </xf>
    <xf numFmtId="14" fontId="13" fillId="2" borderId="1" xfId="0" applyNumberFormat="1" applyFont="1" applyFill="1" applyBorder="1" applyAlignment="1">
      <alignment horizontal="right" vertical="center"/>
    </xf>
    <xf numFmtId="17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7" fillId="2" borderId="1" xfId="1" applyFont="1" applyFill="1" applyBorder="1"/>
    <xf numFmtId="0" fontId="1" fillId="2" borderId="0" xfId="1" applyFont="1" applyFill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right" vertical="center"/>
    </xf>
    <xf numFmtId="17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0" xfId="1" applyFont="1" applyFill="1"/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83" fontId="7" fillId="2" borderId="1" xfId="0" applyNumberFormat="1" applyFont="1" applyFill="1" applyBorder="1" applyAlignment="1">
      <alignment horizontal="center" vertical="center" wrapText="1"/>
    </xf>
    <xf numFmtId="57" fontId="7" fillId="2" borderId="1" xfId="0" applyNumberFormat="1" applyFont="1" applyFill="1" applyBorder="1" applyAlignment="1">
      <alignment horizontal="center" vertical="center" wrapText="1"/>
    </xf>
    <xf numFmtId="57" fontId="7" fillId="2" borderId="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NumberFormat="1" applyFont="1" applyFill="1" applyBorder="1" applyAlignment="1">
      <alignment horizontal="center" vertical="center"/>
    </xf>
    <xf numFmtId="179" fontId="7" fillId="2" borderId="1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quotePrefix="1" applyNumberFormat="1" applyFont="1" applyFill="1" applyBorder="1" applyAlignment="1">
      <alignment horizontal="center" vertical="center"/>
    </xf>
    <xf numFmtId="179" fontId="7" fillId="0" borderId="1" xfId="0" quotePrefix="1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179" fontId="15" fillId="2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  <xf numFmtId="57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Border="1"/>
    <xf numFmtId="0" fontId="16" fillId="0" borderId="0" xfId="1" applyFont="1"/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horizontal="left" vertical="center"/>
    </xf>
    <xf numFmtId="176" fontId="16" fillId="0" borderId="0" xfId="1" applyNumberFormat="1" applyFont="1" applyAlignment="1">
      <alignment horizontal="center"/>
    </xf>
    <xf numFmtId="176" fontId="16" fillId="0" borderId="0" xfId="1" applyNumberFormat="1" applyFont="1"/>
    <xf numFmtId="49" fontId="16" fillId="0" borderId="0" xfId="1" applyNumberFormat="1" applyFont="1"/>
    <xf numFmtId="179" fontId="16" fillId="0" borderId="0" xfId="1" applyNumberFormat="1" applyFont="1"/>
  </cellXfs>
  <cellStyles count="35">
    <cellStyle name="20% - 强调文字颜色 1 10" xfId="3"/>
    <cellStyle name="20% - 强调文字颜色 1 11" xfId="4"/>
    <cellStyle name="20% - 强调文字颜色 1 12 2" xfId="5"/>
    <cellStyle name="20% - 强调文字颜色 1 2" xfId="6"/>
    <cellStyle name="20% - 强调文字颜色 1 2 2 2" xfId="7"/>
    <cellStyle name="20% - 强调文字颜色 1 2 2 3" xfId="8"/>
    <cellStyle name="20% - 强调文字颜色 1 2 3" xfId="9"/>
    <cellStyle name="20% - 强调文字颜色 1 8 2" xfId="10"/>
    <cellStyle name="百分比 2" xfId="11"/>
    <cellStyle name="常规" xfId="0" builtinId="0"/>
    <cellStyle name="常规 11" xfId="12"/>
    <cellStyle name="常规 11 2 2" xfId="13"/>
    <cellStyle name="常规 11 3" xfId="14"/>
    <cellStyle name="常规 12" xfId="15"/>
    <cellStyle name="常规 16" xfId="16"/>
    <cellStyle name="常规 2" xfId="1"/>
    <cellStyle name="常规 2 2" xfId="17"/>
    <cellStyle name="常规 2 2 2" xfId="18"/>
    <cellStyle name="常规 2 2 3" xfId="19"/>
    <cellStyle name="常规 3" xfId="20"/>
    <cellStyle name="常规 3 2" xfId="21"/>
    <cellStyle name="常规 3 3 2" xfId="22"/>
    <cellStyle name="常规 4" xfId="23"/>
    <cellStyle name="常规 4 2" xfId="24"/>
    <cellStyle name="常规 4 2 3" xfId="25"/>
    <cellStyle name="常规 5" xfId="26"/>
    <cellStyle name="常规 5 2" xfId="27"/>
    <cellStyle name="常规 6" xfId="28"/>
    <cellStyle name="常规 6 2" xfId="29"/>
    <cellStyle name="常规 7" xfId="30"/>
    <cellStyle name="常规 8" xfId="31"/>
    <cellStyle name="超链接" xfId="2" builtinId="8"/>
    <cellStyle name="超链接 2" xfId="32"/>
    <cellStyle name="超链接 2 2" xfId="33"/>
    <cellStyle name="超链接 3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arch.dangdang.com/?key3=%B1%B1%BE%A9%B4%F3%D1%A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293"/>
  <sheetViews>
    <sheetView tabSelected="1" topLeftCell="A277" zoomScale="90" zoomScaleNormal="90" workbookViewId="0">
      <selection activeCell="E155" sqref="E155"/>
    </sheetView>
  </sheetViews>
  <sheetFormatPr defaultColWidth="9" defaultRowHeight="30" customHeight="1"/>
  <cols>
    <col min="1" max="1" width="5.25" style="133" customWidth="1"/>
    <col min="2" max="2" width="18.875" style="134" customWidth="1"/>
    <col min="3" max="3" width="18.375" style="133" customWidth="1"/>
    <col min="4" max="4" width="21.75" style="133" customWidth="1"/>
    <col min="5" max="5" width="36" style="135" customWidth="1"/>
    <col min="6" max="6" width="15" style="133" customWidth="1"/>
    <col min="7" max="7" width="18.25" style="133" customWidth="1"/>
    <col min="8" max="8" width="14.625" style="133" customWidth="1"/>
    <col min="9" max="9" width="10.75" style="133" customWidth="1"/>
    <col min="10" max="10" width="7.375" style="133" customWidth="1"/>
    <col min="11" max="11" width="9.125" style="136" customWidth="1"/>
    <col min="12" max="12" width="9.75" style="137" customWidth="1"/>
    <col min="13" max="13" width="4.5" style="138" customWidth="1"/>
    <col min="14" max="14" width="4.125" style="133" customWidth="1"/>
    <col min="15" max="15" width="7.375" style="133" customWidth="1"/>
    <col min="16" max="16" width="12" style="133" customWidth="1"/>
    <col min="17" max="17" width="4.125" style="133" customWidth="1"/>
    <col min="18" max="20" width="4.625" style="133" customWidth="1"/>
    <col min="21" max="21" width="5.5" style="133" customWidth="1"/>
    <col min="22" max="16384" width="9" style="133"/>
  </cols>
  <sheetData>
    <row r="1" spans="1:21" s="2" customFormat="1" ht="5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9" customFormat="1" ht="30" customHeight="1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6" t="s">
        <v>11</v>
      </c>
      <c r="L2" s="7" t="s">
        <v>12</v>
      </c>
      <c r="M2" s="7"/>
      <c r="N2" s="7"/>
      <c r="O2" s="7"/>
      <c r="P2" s="8" t="s">
        <v>13</v>
      </c>
      <c r="Q2" s="3" t="s">
        <v>14</v>
      </c>
      <c r="R2" s="3"/>
      <c r="S2" s="3"/>
      <c r="T2" s="3"/>
      <c r="U2" s="3" t="s">
        <v>15</v>
      </c>
    </row>
    <row r="3" spans="1:21" s="9" customFormat="1" ht="30" customHeight="1">
      <c r="A3" s="3"/>
      <c r="B3" s="10"/>
      <c r="C3" s="3"/>
      <c r="D3" s="3"/>
      <c r="E3" s="10"/>
      <c r="F3" s="3"/>
      <c r="G3" s="3"/>
      <c r="H3" s="3"/>
      <c r="I3" s="3"/>
      <c r="J3" s="5"/>
      <c r="K3" s="6"/>
      <c r="L3" s="11" t="s">
        <v>16</v>
      </c>
      <c r="M3" s="11" t="s">
        <v>17</v>
      </c>
      <c r="N3" s="11" t="s">
        <v>18</v>
      </c>
      <c r="O3" s="11" t="s">
        <v>19</v>
      </c>
      <c r="P3" s="8"/>
      <c r="Q3" s="12" t="s">
        <v>20</v>
      </c>
      <c r="R3" s="13" t="s">
        <v>21</v>
      </c>
      <c r="S3" s="13" t="s">
        <v>22</v>
      </c>
      <c r="T3" s="13" t="s">
        <v>23</v>
      </c>
      <c r="U3" s="3"/>
    </row>
    <row r="4" spans="1:21" s="26" customFormat="1" ht="30" customHeight="1">
      <c r="A4" s="14">
        <v>1</v>
      </c>
      <c r="B4" s="15" t="s">
        <v>24</v>
      </c>
      <c r="C4" s="16" t="s">
        <v>25</v>
      </c>
      <c r="D4" s="16" t="s">
        <v>26</v>
      </c>
      <c r="E4" s="17" t="s">
        <v>27</v>
      </c>
      <c r="F4" s="18" t="s">
        <v>28</v>
      </c>
      <c r="G4" s="14" t="s">
        <v>29</v>
      </c>
      <c r="H4" s="16" t="s">
        <v>30</v>
      </c>
      <c r="I4" s="19">
        <v>43891</v>
      </c>
      <c r="J4" s="20" t="s">
        <v>31</v>
      </c>
      <c r="K4" s="21">
        <v>79</v>
      </c>
      <c r="L4" s="22">
        <f>231+15</f>
        <v>246</v>
      </c>
      <c r="M4" s="22">
        <v>2</v>
      </c>
      <c r="N4" s="22">
        <v>2</v>
      </c>
      <c r="O4" s="23">
        <f>SUM(L4:N4)</f>
        <v>250</v>
      </c>
      <c r="P4" s="24">
        <f>K4*O4</f>
        <v>19750</v>
      </c>
      <c r="Q4" s="20" t="s">
        <v>32</v>
      </c>
      <c r="R4" s="20" t="s">
        <v>32</v>
      </c>
      <c r="S4" s="20" t="s">
        <v>32</v>
      </c>
      <c r="T4" s="20" t="s">
        <v>33</v>
      </c>
      <c r="U4" s="25"/>
    </row>
    <row r="5" spans="1:21" s="26" customFormat="1" ht="30" customHeight="1">
      <c r="A5" s="14">
        <v>2</v>
      </c>
      <c r="B5" s="15" t="s">
        <v>24</v>
      </c>
      <c r="C5" s="16" t="s">
        <v>34</v>
      </c>
      <c r="D5" s="16" t="s">
        <v>35</v>
      </c>
      <c r="E5" s="17" t="s">
        <v>36</v>
      </c>
      <c r="F5" s="18" t="s">
        <v>37</v>
      </c>
      <c r="G5" s="14" t="s">
        <v>38</v>
      </c>
      <c r="H5" s="16" t="s">
        <v>39</v>
      </c>
      <c r="I5" s="19">
        <v>44105</v>
      </c>
      <c r="J5" s="20" t="s">
        <v>31</v>
      </c>
      <c r="K5" s="27">
        <v>69</v>
      </c>
      <c r="L5" s="22">
        <v>198</v>
      </c>
      <c r="M5" s="28">
        <v>1</v>
      </c>
      <c r="N5" s="22">
        <v>2</v>
      </c>
      <c r="O5" s="23">
        <f t="shared" ref="O5:O15" si="0">SUM(L5:N5)</f>
        <v>201</v>
      </c>
      <c r="P5" s="24">
        <f t="shared" ref="P5:P40" si="1">K5*O5</f>
        <v>13869</v>
      </c>
      <c r="Q5" s="20" t="s">
        <v>32</v>
      </c>
      <c r="R5" s="20" t="s">
        <v>32</v>
      </c>
      <c r="S5" s="20" t="s">
        <v>32</v>
      </c>
      <c r="T5" s="20" t="s">
        <v>33</v>
      </c>
      <c r="U5" s="29"/>
    </row>
    <row r="6" spans="1:21" s="26" customFormat="1" ht="30" customHeight="1">
      <c r="A6" s="14">
        <v>3</v>
      </c>
      <c r="B6" s="15" t="s">
        <v>40</v>
      </c>
      <c r="C6" s="14" t="s">
        <v>41</v>
      </c>
      <c r="D6" s="14" t="s">
        <v>42</v>
      </c>
      <c r="E6" s="15" t="s">
        <v>43</v>
      </c>
      <c r="F6" s="18" t="s">
        <v>44</v>
      </c>
      <c r="G6" s="14" t="s">
        <v>45</v>
      </c>
      <c r="H6" s="20" t="s">
        <v>39</v>
      </c>
      <c r="I6" s="19">
        <v>43891</v>
      </c>
      <c r="J6" s="20" t="s">
        <v>46</v>
      </c>
      <c r="K6" s="21">
        <v>49.8</v>
      </c>
      <c r="L6" s="22">
        <v>15</v>
      </c>
      <c r="M6" s="28">
        <v>1</v>
      </c>
      <c r="N6" s="22">
        <v>2</v>
      </c>
      <c r="O6" s="23">
        <f t="shared" si="0"/>
        <v>18</v>
      </c>
      <c r="P6" s="24">
        <f t="shared" si="1"/>
        <v>896.4</v>
      </c>
      <c r="Q6" s="20" t="s">
        <v>32</v>
      </c>
      <c r="R6" s="20" t="s">
        <v>32</v>
      </c>
      <c r="S6" s="20" t="s">
        <v>32</v>
      </c>
      <c r="T6" s="20" t="s">
        <v>33</v>
      </c>
      <c r="U6" s="29"/>
    </row>
    <row r="7" spans="1:21" s="26" customFormat="1" ht="30" customHeight="1">
      <c r="A7" s="14">
        <v>4</v>
      </c>
      <c r="B7" s="15" t="s">
        <v>40</v>
      </c>
      <c r="C7" s="30" t="s">
        <v>47</v>
      </c>
      <c r="D7" s="16" t="s">
        <v>48</v>
      </c>
      <c r="E7" s="31" t="s">
        <v>49</v>
      </c>
      <c r="F7" s="32" t="s">
        <v>50</v>
      </c>
      <c r="G7" s="30" t="s">
        <v>51</v>
      </c>
      <c r="H7" s="30" t="s">
        <v>52</v>
      </c>
      <c r="I7" s="19">
        <v>44044</v>
      </c>
      <c r="J7" s="32" t="s">
        <v>46</v>
      </c>
      <c r="K7" s="33">
        <v>45</v>
      </c>
      <c r="L7" s="22">
        <v>48</v>
      </c>
      <c r="M7" s="34">
        <v>1</v>
      </c>
      <c r="N7" s="34">
        <v>2</v>
      </c>
      <c r="O7" s="23">
        <f t="shared" si="0"/>
        <v>51</v>
      </c>
      <c r="P7" s="24">
        <f t="shared" si="1"/>
        <v>2295</v>
      </c>
      <c r="Q7" s="35" t="s">
        <v>32</v>
      </c>
      <c r="R7" s="35" t="s">
        <v>32</v>
      </c>
      <c r="S7" s="30" t="s">
        <v>33</v>
      </c>
      <c r="T7" s="35" t="s">
        <v>32</v>
      </c>
      <c r="U7" s="36"/>
    </row>
    <row r="8" spans="1:21" s="26" customFormat="1" ht="30" customHeight="1">
      <c r="A8" s="14">
        <v>5</v>
      </c>
      <c r="B8" s="15" t="s">
        <v>24</v>
      </c>
      <c r="C8" s="30" t="s">
        <v>53</v>
      </c>
      <c r="D8" s="16" t="s">
        <v>54</v>
      </c>
      <c r="E8" s="31" t="s">
        <v>55</v>
      </c>
      <c r="F8" s="37" t="s">
        <v>56</v>
      </c>
      <c r="G8" s="30" t="s">
        <v>45</v>
      </c>
      <c r="H8" s="38" t="s">
        <v>57</v>
      </c>
      <c r="I8" s="19">
        <v>44136</v>
      </c>
      <c r="J8" s="38" t="s">
        <v>31</v>
      </c>
      <c r="K8" s="39">
        <v>98</v>
      </c>
      <c r="L8" s="22">
        <v>377</v>
      </c>
      <c r="M8" s="40">
        <v>3</v>
      </c>
      <c r="N8" s="41">
        <v>2</v>
      </c>
      <c r="O8" s="23">
        <f t="shared" si="0"/>
        <v>382</v>
      </c>
      <c r="P8" s="24">
        <f t="shared" si="1"/>
        <v>37436</v>
      </c>
      <c r="Q8" s="35" t="s">
        <v>32</v>
      </c>
      <c r="R8" s="35" t="s">
        <v>32</v>
      </c>
      <c r="S8" s="30" t="s">
        <v>32</v>
      </c>
      <c r="T8" s="30" t="s">
        <v>33</v>
      </c>
      <c r="U8" s="20"/>
    </row>
    <row r="9" spans="1:21" s="26" customFormat="1" ht="30" customHeight="1">
      <c r="A9" s="14">
        <v>6</v>
      </c>
      <c r="B9" s="15" t="s">
        <v>24</v>
      </c>
      <c r="C9" s="30" t="s">
        <v>58</v>
      </c>
      <c r="D9" s="16" t="s">
        <v>59</v>
      </c>
      <c r="E9" s="31" t="s">
        <v>49</v>
      </c>
      <c r="F9" s="32" t="s">
        <v>60</v>
      </c>
      <c r="G9" s="30" t="s">
        <v>38</v>
      </c>
      <c r="H9" s="38" t="s">
        <v>61</v>
      </c>
      <c r="I9" s="19">
        <v>43831</v>
      </c>
      <c r="J9" s="38" t="s">
        <v>46</v>
      </c>
      <c r="K9" s="39">
        <v>59</v>
      </c>
      <c r="L9" s="22">
        <v>48</v>
      </c>
      <c r="M9" s="40">
        <v>1</v>
      </c>
      <c r="N9" s="41">
        <v>2</v>
      </c>
      <c r="O9" s="23">
        <f t="shared" si="0"/>
        <v>51</v>
      </c>
      <c r="P9" s="24">
        <f t="shared" si="1"/>
        <v>3009</v>
      </c>
      <c r="Q9" s="35" t="s">
        <v>32</v>
      </c>
      <c r="R9" s="35" t="s">
        <v>32</v>
      </c>
      <c r="S9" s="30" t="s">
        <v>32</v>
      </c>
      <c r="T9" s="30" t="s">
        <v>33</v>
      </c>
      <c r="U9" s="20"/>
    </row>
    <row r="10" spans="1:21" s="26" customFormat="1" ht="30" customHeight="1">
      <c r="A10" s="14">
        <v>7</v>
      </c>
      <c r="B10" s="15" t="s">
        <v>24</v>
      </c>
      <c r="C10" s="14" t="s">
        <v>62</v>
      </c>
      <c r="D10" s="16" t="s">
        <v>63</v>
      </c>
      <c r="E10" s="15" t="s">
        <v>64</v>
      </c>
      <c r="F10" s="32" t="s">
        <v>65</v>
      </c>
      <c r="G10" s="30" t="s">
        <v>45</v>
      </c>
      <c r="H10" s="30" t="s">
        <v>66</v>
      </c>
      <c r="I10" s="42">
        <v>44013</v>
      </c>
      <c r="J10" s="32" t="s">
        <v>46</v>
      </c>
      <c r="K10" s="43">
        <v>45</v>
      </c>
      <c r="L10" s="22">
        <v>1360</v>
      </c>
      <c r="M10" s="41">
        <v>10</v>
      </c>
      <c r="N10" s="41">
        <v>2</v>
      </c>
      <c r="O10" s="23">
        <f t="shared" si="0"/>
        <v>1372</v>
      </c>
      <c r="P10" s="24">
        <f t="shared" si="1"/>
        <v>61740</v>
      </c>
      <c r="Q10" s="35" t="s">
        <v>32</v>
      </c>
      <c r="R10" s="35" t="s">
        <v>32</v>
      </c>
      <c r="S10" s="30" t="s">
        <v>32</v>
      </c>
      <c r="T10" s="30" t="s">
        <v>33</v>
      </c>
      <c r="U10" s="44"/>
    </row>
    <row r="11" spans="1:21" s="26" customFormat="1" ht="30" customHeight="1">
      <c r="A11" s="14">
        <v>8</v>
      </c>
      <c r="B11" s="15" t="s">
        <v>24</v>
      </c>
      <c r="C11" s="14" t="s">
        <v>62</v>
      </c>
      <c r="D11" s="16" t="s">
        <v>67</v>
      </c>
      <c r="E11" s="15" t="s">
        <v>68</v>
      </c>
      <c r="F11" s="32" t="s">
        <v>65</v>
      </c>
      <c r="G11" s="30" t="s">
        <v>45</v>
      </c>
      <c r="H11" s="30" t="s">
        <v>66</v>
      </c>
      <c r="I11" s="42">
        <v>44013</v>
      </c>
      <c r="J11" s="32" t="s">
        <v>46</v>
      </c>
      <c r="K11" s="43">
        <v>45</v>
      </c>
      <c r="L11" s="22">
        <v>915</v>
      </c>
      <c r="M11" s="41">
        <v>6</v>
      </c>
      <c r="N11" s="41">
        <v>2</v>
      </c>
      <c r="O11" s="23">
        <f t="shared" si="0"/>
        <v>923</v>
      </c>
      <c r="P11" s="24">
        <f t="shared" si="1"/>
        <v>41535</v>
      </c>
      <c r="Q11" s="35" t="s">
        <v>32</v>
      </c>
      <c r="R11" s="35" t="s">
        <v>32</v>
      </c>
      <c r="S11" s="30" t="s">
        <v>32</v>
      </c>
      <c r="T11" s="30" t="s">
        <v>33</v>
      </c>
      <c r="U11" s="45"/>
    </row>
    <row r="12" spans="1:21" s="26" customFormat="1" ht="30" customHeight="1">
      <c r="A12" s="14">
        <v>9</v>
      </c>
      <c r="B12" s="15" t="s">
        <v>24</v>
      </c>
      <c r="C12" s="14" t="s">
        <v>69</v>
      </c>
      <c r="D12" s="16" t="s">
        <v>70</v>
      </c>
      <c r="E12" s="15" t="s">
        <v>71</v>
      </c>
      <c r="F12" s="32" t="s">
        <v>72</v>
      </c>
      <c r="G12" s="32" t="s">
        <v>73</v>
      </c>
      <c r="H12" s="32" t="s">
        <v>74</v>
      </c>
      <c r="I12" s="42">
        <v>42767</v>
      </c>
      <c r="J12" s="32" t="s">
        <v>31</v>
      </c>
      <c r="K12" s="46">
        <v>39</v>
      </c>
      <c r="L12" s="22">
        <f>421+377</f>
        <v>798</v>
      </c>
      <c r="M12" s="41">
        <v>6</v>
      </c>
      <c r="N12" s="41">
        <v>2</v>
      </c>
      <c r="O12" s="23">
        <f t="shared" si="0"/>
        <v>806</v>
      </c>
      <c r="P12" s="24">
        <f t="shared" si="1"/>
        <v>31434</v>
      </c>
      <c r="Q12" s="35" t="s">
        <v>32</v>
      </c>
      <c r="R12" s="35" t="s">
        <v>33</v>
      </c>
      <c r="S12" s="30" t="s">
        <v>32</v>
      </c>
      <c r="T12" s="35" t="s">
        <v>32</v>
      </c>
      <c r="U12" s="45"/>
    </row>
    <row r="13" spans="1:21" s="26" customFormat="1" ht="30" customHeight="1">
      <c r="A13" s="14">
        <v>10</v>
      </c>
      <c r="B13" s="15" t="s">
        <v>75</v>
      </c>
      <c r="C13" s="14" t="s">
        <v>69</v>
      </c>
      <c r="D13" s="16" t="s">
        <v>76</v>
      </c>
      <c r="E13" s="15" t="s">
        <v>77</v>
      </c>
      <c r="F13" s="32" t="s">
        <v>72</v>
      </c>
      <c r="G13" s="32" t="s">
        <v>73</v>
      </c>
      <c r="H13" s="32" t="s">
        <v>74</v>
      </c>
      <c r="I13" s="42">
        <v>42767</v>
      </c>
      <c r="J13" s="32" t="s">
        <v>31</v>
      </c>
      <c r="K13" s="46">
        <v>39</v>
      </c>
      <c r="L13" s="22">
        <v>332</v>
      </c>
      <c r="M13" s="41">
        <v>3</v>
      </c>
      <c r="N13" s="41">
        <v>2</v>
      </c>
      <c r="O13" s="23">
        <f t="shared" si="0"/>
        <v>337</v>
      </c>
      <c r="P13" s="24">
        <f t="shared" si="1"/>
        <v>13143</v>
      </c>
      <c r="Q13" s="35" t="s">
        <v>32</v>
      </c>
      <c r="R13" s="35" t="s">
        <v>33</v>
      </c>
      <c r="S13" s="30" t="s">
        <v>32</v>
      </c>
      <c r="T13" s="35" t="s">
        <v>32</v>
      </c>
      <c r="U13" s="45"/>
    </row>
    <row r="14" spans="1:21" s="26" customFormat="1" ht="30" customHeight="1">
      <c r="A14" s="14">
        <v>11</v>
      </c>
      <c r="B14" s="15" t="s">
        <v>75</v>
      </c>
      <c r="C14" s="30" t="s">
        <v>78</v>
      </c>
      <c r="D14" s="16" t="s">
        <v>79</v>
      </c>
      <c r="E14" s="15" t="s">
        <v>80</v>
      </c>
      <c r="F14" s="32" t="s">
        <v>81</v>
      </c>
      <c r="G14" s="30" t="s">
        <v>38</v>
      </c>
      <c r="H14" s="30" t="s">
        <v>82</v>
      </c>
      <c r="I14" s="42">
        <v>43983</v>
      </c>
      <c r="J14" s="32" t="s">
        <v>46</v>
      </c>
      <c r="K14" s="43">
        <v>49.8</v>
      </c>
      <c r="L14" s="22">
        <v>205</v>
      </c>
      <c r="M14" s="28">
        <v>1</v>
      </c>
      <c r="N14" s="20">
        <v>2</v>
      </c>
      <c r="O14" s="23">
        <f t="shared" si="0"/>
        <v>208</v>
      </c>
      <c r="P14" s="24">
        <f t="shared" si="1"/>
        <v>10358.4</v>
      </c>
      <c r="Q14" s="35" t="s">
        <v>32</v>
      </c>
      <c r="R14" s="35" t="s">
        <v>32</v>
      </c>
      <c r="S14" s="30" t="s">
        <v>32</v>
      </c>
      <c r="T14" s="30" t="s">
        <v>33</v>
      </c>
      <c r="U14" s="45"/>
    </row>
    <row r="15" spans="1:21" s="26" customFormat="1" ht="30" customHeight="1">
      <c r="A15" s="14">
        <v>12</v>
      </c>
      <c r="B15" s="15" t="s">
        <v>75</v>
      </c>
      <c r="C15" s="30" t="s">
        <v>83</v>
      </c>
      <c r="D15" s="16" t="s">
        <v>84</v>
      </c>
      <c r="E15" s="15" t="s">
        <v>80</v>
      </c>
      <c r="F15" s="32" t="s">
        <v>85</v>
      </c>
      <c r="G15" s="30" t="s">
        <v>38</v>
      </c>
      <c r="H15" s="30" t="s">
        <v>86</v>
      </c>
      <c r="I15" s="42">
        <v>43709</v>
      </c>
      <c r="J15" s="32" t="s">
        <v>46</v>
      </c>
      <c r="K15" s="43">
        <v>49.8</v>
      </c>
      <c r="L15" s="22">
        <v>300</v>
      </c>
      <c r="M15" s="28">
        <v>2</v>
      </c>
      <c r="N15" s="20">
        <v>2</v>
      </c>
      <c r="O15" s="23">
        <f t="shared" si="0"/>
        <v>304</v>
      </c>
      <c r="P15" s="24">
        <f t="shared" si="1"/>
        <v>15139.199999999999</v>
      </c>
      <c r="Q15" s="35" t="s">
        <v>32</v>
      </c>
      <c r="R15" s="35" t="s">
        <v>32</v>
      </c>
      <c r="S15" s="30" t="s">
        <v>32</v>
      </c>
      <c r="T15" s="30" t="s">
        <v>33</v>
      </c>
      <c r="U15" s="45"/>
    </row>
    <row r="16" spans="1:21" s="26" customFormat="1" ht="30" customHeight="1">
      <c r="A16" s="14">
        <v>13</v>
      </c>
      <c r="B16" s="15" t="s">
        <v>87</v>
      </c>
      <c r="C16" s="40" t="s">
        <v>88</v>
      </c>
      <c r="D16" s="47" t="s">
        <v>89</v>
      </c>
      <c r="E16" s="48" t="s">
        <v>90</v>
      </c>
      <c r="F16" s="32" t="s">
        <v>91</v>
      </c>
      <c r="G16" s="40" t="s">
        <v>38</v>
      </c>
      <c r="H16" s="47" t="s">
        <v>92</v>
      </c>
      <c r="I16" s="49">
        <v>43009</v>
      </c>
      <c r="J16" s="40" t="s">
        <v>93</v>
      </c>
      <c r="K16" s="39">
        <v>49.5</v>
      </c>
      <c r="L16" s="50">
        <v>335</v>
      </c>
      <c r="M16" s="51">
        <v>3</v>
      </c>
      <c r="N16" s="51">
        <v>2</v>
      </c>
      <c r="O16" s="51">
        <f>SUM(L16:N16)</f>
        <v>340</v>
      </c>
      <c r="P16" s="52">
        <f t="shared" si="1"/>
        <v>16830</v>
      </c>
      <c r="Q16" s="40" t="s">
        <v>32</v>
      </c>
      <c r="R16" s="40" t="s">
        <v>32</v>
      </c>
      <c r="S16" s="40" t="s">
        <v>32</v>
      </c>
      <c r="T16" s="38" t="s">
        <v>33</v>
      </c>
      <c r="U16" s="53"/>
    </row>
    <row r="17" spans="1:21" s="26" customFormat="1" ht="30" customHeight="1">
      <c r="A17" s="14">
        <v>14</v>
      </c>
      <c r="B17" s="15" t="s">
        <v>94</v>
      </c>
      <c r="C17" s="47" t="s">
        <v>95</v>
      </c>
      <c r="D17" s="47" t="s">
        <v>96</v>
      </c>
      <c r="E17" s="48" t="s">
        <v>97</v>
      </c>
      <c r="F17" s="32" t="s">
        <v>98</v>
      </c>
      <c r="G17" s="40" t="s">
        <v>38</v>
      </c>
      <c r="H17" s="47" t="s">
        <v>99</v>
      </c>
      <c r="I17" s="49">
        <v>42461</v>
      </c>
      <c r="J17" s="40" t="s">
        <v>100</v>
      </c>
      <c r="K17" s="39">
        <v>54.4</v>
      </c>
      <c r="L17" s="50">
        <v>300</v>
      </c>
      <c r="M17" s="51">
        <v>2</v>
      </c>
      <c r="N17" s="51">
        <v>2</v>
      </c>
      <c r="O17" s="51">
        <v>304</v>
      </c>
      <c r="P17" s="52">
        <f t="shared" si="1"/>
        <v>16537.599999999999</v>
      </c>
      <c r="Q17" s="40" t="s">
        <v>32</v>
      </c>
      <c r="R17" s="40" t="s">
        <v>32</v>
      </c>
      <c r="S17" s="40" t="s">
        <v>32</v>
      </c>
      <c r="T17" s="38" t="s">
        <v>33</v>
      </c>
      <c r="U17" s="53"/>
    </row>
    <row r="18" spans="1:21" s="26" customFormat="1" ht="30" customHeight="1">
      <c r="A18" s="14">
        <v>15</v>
      </c>
      <c r="B18" s="15" t="s">
        <v>94</v>
      </c>
      <c r="C18" s="47" t="s">
        <v>101</v>
      </c>
      <c r="D18" s="47" t="s">
        <v>102</v>
      </c>
      <c r="E18" s="48" t="s">
        <v>103</v>
      </c>
      <c r="F18" s="32" t="s">
        <v>104</v>
      </c>
      <c r="G18" s="40" t="s">
        <v>105</v>
      </c>
      <c r="H18" s="40" t="s">
        <v>106</v>
      </c>
      <c r="I18" s="49">
        <v>44013</v>
      </c>
      <c r="J18" s="40" t="s">
        <v>93</v>
      </c>
      <c r="K18" s="39">
        <v>48</v>
      </c>
      <c r="L18" s="50">
        <v>1699</v>
      </c>
      <c r="M18" s="51">
        <v>8</v>
      </c>
      <c r="N18" s="51">
        <v>2</v>
      </c>
      <c r="O18" s="51">
        <f>SUM(L18:N18)</f>
        <v>1709</v>
      </c>
      <c r="P18" s="52">
        <f t="shared" si="1"/>
        <v>82032</v>
      </c>
      <c r="Q18" s="40" t="s">
        <v>32</v>
      </c>
      <c r="R18" s="40" t="s">
        <v>32</v>
      </c>
      <c r="S18" s="40" t="s">
        <v>32</v>
      </c>
      <c r="T18" s="38" t="s">
        <v>33</v>
      </c>
      <c r="U18" s="53"/>
    </row>
    <row r="19" spans="1:21" s="26" customFormat="1" ht="30" customHeight="1">
      <c r="A19" s="14">
        <v>16</v>
      </c>
      <c r="B19" s="15" t="s">
        <v>94</v>
      </c>
      <c r="C19" s="47" t="s">
        <v>107</v>
      </c>
      <c r="D19" s="47" t="s">
        <v>108</v>
      </c>
      <c r="E19" s="48" t="s">
        <v>109</v>
      </c>
      <c r="F19" s="32" t="s">
        <v>110</v>
      </c>
      <c r="G19" s="40" t="s">
        <v>38</v>
      </c>
      <c r="H19" s="40" t="s">
        <v>111</v>
      </c>
      <c r="I19" s="49">
        <v>43831</v>
      </c>
      <c r="J19" s="40" t="s">
        <v>112</v>
      </c>
      <c r="K19" s="39">
        <v>59</v>
      </c>
      <c r="L19" s="50">
        <v>600</v>
      </c>
      <c r="M19" s="51">
        <v>5</v>
      </c>
      <c r="N19" s="51">
        <v>2</v>
      </c>
      <c r="O19" s="51">
        <f>SUM(L19:N19)</f>
        <v>607</v>
      </c>
      <c r="P19" s="52">
        <f t="shared" si="1"/>
        <v>35813</v>
      </c>
      <c r="Q19" s="40" t="s">
        <v>32</v>
      </c>
      <c r="R19" s="40" t="s">
        <v>33</v>
      </c>
      <c r="S19" s="40" t="s">
        <v>32</v>
      </c>
      <c r="T19" s="38" t="s">
        <v>32</v>
      </c>
      <c r="U19" s="53"/>
    </row>
    <row r="20" spans="1:21" s="26" customFormat="1" ht="30" customHeight="1">
      <c r="A20" s="14">
        <v>17</v>
      </c>
      <c r="B20" s="15" t="s">
        <v>94</v>
      </c>
      <c r="C20" s="47" t="s">
        <v>113</v>
      </c>
      <c r="D20" s="47" t="s">
        <v>114</v>
      </c>
      <c r="E20" s="48" t="s">
        <v>115</v>
      </c>
      <c r="F20" s="32" t="s">
        <v>116</v>
      </c>
      <c r="G20" s="40" t="s">
        <v>38</v>
      </c>
      <c r="H20" s="47" t="s">
        <v>117</v>
      </c>
      <c r="I20" s="49">
        <v>43282</v>
      </c>
      <c r="J20" s="40" t="s">
        <v>112</v>
      </c>
      <c r="K20" s="33">
        <v>49.5</v>
      </c>
      <c r="L20" s="50">
        <v>231</v>
      </c>
      <c r="M20" s="51">
        <v>3</v>
      </c>
      <c r="N20" s="51">
        <v>2</v>
      </c>
      <c r="O20" s="51">
        <f>SUM(L20:N20)</f>
        <v>236</v>
      </c>
      <c r="P20" s="52">
        <f t="shared" si="1"/>
        <v>11682</v>
      </c>
      <c r="Q20" s="40" t="s">
        <v>32</v>
      </c>
      <c r="R20" s="40" t="s">
        <v>33</v>
      </c>
      <c r="S20" s="40" t="s">
        <v>32</v>
      </c>
      <c r="T20" s="38" t="s">
        <v>32</v>
      </c>
      <c r="U20" s="53"/>
    </row>
    <row r="21" spans="1:21" s="26" customFormat="1" ht="30" customHeight="1">
      <c r="A21" s="14">
        <v>18</v>
      </c>
      <c r="B21" s="15" t="s">
        <v>94</v>
      </c>
      <c r="C21" s="47" t="s">
        <v>118</v>
      </c>
      <c r="D21" s="54" t="s">
        <v>119</v>
      </c>
      <c r="E21" s="55" t="s">
        <v>120</v>
      </c>
      <c r="F21" s="32" t="s">
        <v>121</v>
      </c>
      <c r="G21" s="47" t="s">
        <v>122</v>
      </c>
      <c r="H21" s="47" t="s">
        <v>123</v>
      </c>
      <c r="I21" s="49">
        <v>42948</v>
      </c>
      <c r="J21" s="56" t="s">
        <v>93</v>
      </c>
      <c r="K21" s="33">
        <v>59</v>
      </c>
      <c r="L21" s="50">
        <v>113</v>
      </c>
      <c r="M21" s="50">
        <v>3</v>
      </c>
      <c r="N21" s="50">
        <v>2</v>
      </c>
      <c r="O21" s="50">
        <v>118</v>
      </c>
      <c r="P21" s="52">
        <f t="shared" si="1"/>
        <v>6962</v>
      </c>
      <c r="Q21" s="40" t="s">
        <v>32</v>
      </c>
      <c r="R21" s="40" t="s">
        <v>32</v>
      </c>
      <c r="S21" s="40" t="s">
        <v>32</v>
      </c>
      <c r="T21" s="38" t="s">
        <v>33</v>
      </c>
      <c r="U21" s="53"/>
    </row>
    <row r="22" spans="1:21" s="26" customFormat="1" ht="30" customHeight="1">
      <c r="A22" s="14">
        <v>19</v>
      </c>
      <c r="B22" s="15" t="s">
        <v>94</v>
      </c>
      <c r="C22" s="47" t="s">
        <v>124</v>
      </c>
      <c r="D22" s="54"/>
      <c r="E22" s="55"/>
      <c r="F22" s="32" t="s">
        <v>125</v>
      </c>
      <c r="G22" s="47" t="s">
        <v>122</v>
      </c>
      <c r="H22" s="47" t="s">
        <v>123</v>
      </c>
      <c r="I22" s="49">
        <v>42917</v>
      </c>
      <c r="J22" s="56" t="s">
        <v>93</v>
      </c>
      <c r="K22" s="33">
        <v>69</v>
      </c>
      <c r="L22" s="50">
        <v>113</v>
      </c>
      <c r="M22" s="50">
        <v>3</v>
      </c>
      <c r="N22" s="50">
        <v>2</v>
      </c>
      <c r="O22" s="50">
        <v>118</v>
      </c>
      <c r="P22" s="52">
        <f t="shared" si="1"/>
        <v>8142</v>
      </c>
      <c r="Q22" s="40" t="s">
        <v>32</v>
      </c>
      <c r="R22" s="40" t="s">
        <v>32</v>
      </c>
      <c r="S22" s="40" t="s">
        <v>32</v>
      </c>
      <c r="T22" s="38" t="s">
        <v>33</v>
      </c>
      <c r="U22" s="53"/>
    </row>
    <row r="23" spans="1:21" s="26" customFormat="1" ht="30" customHeight="1">
      <c r="A23" s="14">
        <v>20</v>
      </c>
      <c r="B23" s="15" t="s">
        <v>94</v>
      </c>
      <c r="C23" s="56" t="s">
        <v>126</v>
      </c>
      <c r="D23" s="56" t="s">
        <v>127</v>
      </c>
      <c r="E23" s="48" t="s">
        <v>128</v>
      </c>
      <c r="F23" s="32" t="s">
        <v>129</v>
      </c>
      <c r="G23" s="47" t="s">
        <v>122</v>
      </c>
      <c r="H23" s="56" t="s">
        <v>130</v>
      </c>
      <c r="I23" s="49">
        <v>44348</v>
      </c>
      <c r="J23" s="56" t="s">
        <v>93</v>
      </c>
      <c r="K23" s="33">
        <v>99.8</v>
      </c>
      <c r="L23" s="50">
        <v>71</v>
      </c>
      <c r="M23" s="50">
        <v>2</v>
      </c>
      <c r="N23" s="50">
        <v>2</v>
      </c>
      <c r="O23" s="50">
        <f t="shared" ref="O23:O31" si="2">SUM(L23:N23)</f>
        <v>75</v>
      </c>
      <c r="P23" s="52">
        <f t="shared" si="1"/>
        <v>7485</v>
      </c>
      <c r="Q23" s="40" t="s">
        <v>32</v>
      </c>
      <c r="R23" s="40" t="s">
        <v>32</v>
      </c>
      <c r="S23" s="40" t="s">
        <v>32</v>
      </c>
      <c r="T23" s="38" t="s">
        <v>33</v>
      </c>
      <c r="U23" s="53"/>
    </row>
    <row r="24" spans="1:21" s="26" customFormat="1" ht="30" customHeight="1">
      <c r="A24" s="14">
        <v>21</v>
      </c>
      <c r="B24" s="15" t="s">
        <v>94</v>
      </c>
      <c r="C24" s="47" t="s">
        <v>131</v>
      </c>
      <c r="D24" s="47" t="s">
        <v>132</v>
      </c>
      <c r="E24" s="48" t="s">
        <v>128</v>
      </c>
      <c r="F24" s="32" t="s">
        <v>133</v>
      </c>
      <c r="G24" s="47" t="s">
        <v>45</v>
      </c>
      <c r="H24" s="40" t="s">
        <v>134</v>
      </c>
      <c r="I24" s="49">
        <v>43466</v>
      </c>
      <c r="J24" s="56" t="s">
        <v>93</v>
      </c>
      <c r="K24" s="33">
        <v>49.8</v>
      </c>
      <c r="L24" s="50">
        <v>71</v>
      </c>
      <c r="M24" s="50">
        <v>2</v>
      </c>
      <c r="N24" s="50">
        <v>2</v>
      </c>
      <c r="O24" s="50">
        <f t="shared" si="2"/>
        <v>75</v>
      </c>
      <c r="P24" s="52">
        <f t="shared" si="1"/>
        <v>3735</v>
      </c>
      <c r="Q24" s="40" t="s">
        <v>32</v>
      </c>
      <c r="R24" s="40" t="s">
        <v>32</v>
      </c>
      <c r="S24" s="40" t="s">
        <v>32</v>
      </c>
      <c r="T24" s="38" t="s">
        <v>33</v>
      </c>
      <c r="U24" s="53"/>
    </row>
    <row r="25" spans="1:21" s="26" customFormat="1" ht="30" customHeight="1">
      <c r="A25" s="14">
        <v>22</v>
      </c>
      <c r="B25" s="15" t="s">
        <v>94</v>
      </c>
      <c r="C25" s="47" t="s">
        <v>135</v>
      </c>
      <c r="D25" s="47" t="s">
        <v>136</v>
      </c>
      <c r="E25" s="48" t="s">
        <v>137</v>
      </c>
      <c r="F25" s="32" t="s">
        <v>138</v>
      </c>
      <c r="G25" s="47" t="s">
        <v>139</v>
      </c>
      <c r="H25" s="40" t="s">
        <v>140</v>
      </c>
      <c r="I25" s="49">
        <v>43770</v>
      </c>
      <c r="J25" s="56" t="s">
        <v>93</v>
      </c>
      <c r="K25" s="39">
        <v>59.8</v>
      </c>
      <c r="L25" s="50">
        <v>113</v>
      </c>
      <c r="M25" s="50">
        <v>3</v>
      </c>
      <c r="N25" s="50">
        <v>2</v>
      </c>
      <c r="O25" s="50">
        <f t="shared" si="2"/>
        <v>118</v>
      </c>
      <c r="P25" s="52">
        <f t="shared" si="1"/>
        <v>7056.4</v>
      </c>
      <c r="Q25" s="40" t="s">
        <v>32</v>
      </c>
      <c r="R25" s="40" t="s">
        <v>33</v>
      </c>
      <c r="S25" s="40" t="s">
        <v>32</v>
      </c>
      <c r="T25" s="38" t="s">
        <v>32</v>
      </c>
      <c r="U25" s="53"/>
    </row>
    <row r="26" spans="1:21" s="26" customFormat="1" ht="30" customHeight="1">
      <c r="A26" s="14">
        <v>23</v>
      </c>
      <c r="B26" s="15" t="s">
        <v>94</v>
      </c>
      <c r="C26" s="47" t="s">
        <v>141</v>
      </c>
      <c r="D26" s="40" t="s">
        <v>142</v>
      </c>
      <c r="E26" s="48" t="s">
        <v>128</v>
      </c>
      <c r="F26" s="32" t="s">
        <v>143</v>
      </c>
      <c r="G26" s="47" t="s">
        <v>122</v>
      </c>
      <c r="H26" s="40" t="s">
        <v>144</v>
      </c>
      <c r="I26" s="49">
        <v>44136</v>
      </c>
      <c r="J26" s="56" t="s">
        <v>93</v>
      </c>
      <c r="K26" s="39">
        <v>59.8</v>
      </c>
      <c r="L26" s="50">
        <v>71</v>
      </c>
      <c r="M26" s="50">
        <v>2</v>
      </c>
      <c r="N26" s="50">
        <v>2</v>
      </c>
      <c r="O26" s="50">
        <f t="shared" si="2"/>
        <v>75</v>
      </c>
      <c r="P26" s="52">
        <f t="shared" si="1"/>
        <v>4485</v>
      </c>
      <c r="Q26" s="40" t="s">
        <v>32</v>
      </c>
      <c r="R26" s="40" t="s">
        <v>32</v>
      </c>
      <c r="S26" s="40" t="s">
        <v>32</v>
      </c>
      <c r="T26" s="38" t="s">
        <v>33</v>
      </c>
      <c r="U26" s="53"/>
    </row>
    <row r="27" spans="1:21" s="26" customFormat="1" ht="30" customHeight="1">
      <c r="A27" s="14">
        <v>24</v>
      </c>
      <c r="B27" s="15" t="s">
        <v>94</v>
      </c>
      <c r="C27" s="56" t="s">
        <v>145</v>
      </c>
      <c r="D27" s="56" t="s">
        <v>146</v>
      </c>
      <c r="E27" s="48" t="s">
        <v>147</v>
      </c>
      <c r="F27" s="32" t="s">
        <v>148</v>
      </c>
      <c r="G27" s="47" t="s">
        <v>139</v>
      </c>
      <c r="H27" s="56" t="s">
        <v>149</v>
      </c>
      <c r="I27" s="49">
        <v>44256</v>
      </c>
      <c r="J27" s="56" t="s">
        <v>150</v>
      </c>
      <c r="K27" s="33">
        <v>48</v>
      </c>
      <c r="L27" s="50">
        <v>42</v>
      </c>
      <c r="M27" s="50">
        <v>1</v>
      </c>
      <c r="N27" s="50">
        <v>2</v>
      </c>
      <c r="O27" s="50">
        <f t="shared" si="2"/>
        <v>45</v>
      </c>
      <c r="P27" s="52">
        <f t="shared" si="1"/>
        <v>2160</v>
      </c>
      <c r="Q27" s="40" t="s">
        <v>32</v>
      </c>
      <c r="R27" s="40" t="s">
        <v>32</v>
      </c>
      <c r="S27" s="40" t="s">
        <v>32</v>
      </c>
      <c r="T27" s="38" t="s">
        <v>33</v>
      </c>
      <c r="U27" s="53"/>
    </row>
    <row r="28" spans="1:21" s="26" customFormat="1" ht="30" customHeight="1">
      <c r="A28" s="14">
        <v>25</v>
      </c>
      <c r="B28" s="15" t="s">
        <v>94</v>
      </c>
      <c r="C28" s="40" t="s">
        <v>151</v>
      </c>
      <c r="D28" s="40" t="s">
        <v>152</v>
      </c>
      <c r="E28" s="48" t="s">
        <v>147</v>
      </c>
      <c r="F28" s="32" t="s">
        <v>153</v>
      </c>
      <c r="G28" s="40" t="s">
        <v>45</v>
      </c>
      <c r="H28" s="47" t="s">
        <v>154</v>
      </c>
      <c r="I28" s="49">
        <v>44228</v>
      </c>
      <c r="J28" s="56" t="s">
        <v>150</v>
      </c>
      <c r="K28" s="39">
        <v>59</v>
      </c>
      <c r="L28" s="50">
        <v>42</v>
      </c>
      <c r="M28" s="50">
        <v>1</v>
      </c>
      <c r="N28" s="50">
        <v>2</v>
      </c>
      <c r="O28" s="50">
        <f t="shared" si="2"/>
        <v>45</v>
      </c>
      <c r="P28" s="52">
        <f t="shared" si="1"/>
        <v>2655</v>
      </c>
      <c r="Q28" s="40" t="s">
        <v>32</v>
      </c>
      <c r="R28" s="40" t="s">
        <v>32</v>
      </c>
      <c r="S28" s="40" t="s">
        <v>32</v>
      </c>
      <c r="T28" s="38" t="s">
        <v>33</v>
      </c>
      <c r="U28" s="53"/>
    </row>
    <row r="29" spans="1:21" s="26" customFormat="1" ht="30" customHeight="1">
      <c r="A29" s="14">
        <v>26</v>
      </c>
      <c r="B29" s="15" t="s">
        <v>94</v>
      </c>
      <c r="C29" s="40" t="s">
        <v>155</v>
      </c>
      <c r="D29" s="40" t="s">
        <v>156</v>
      </c>
      <c r="E29" s="48" t="s">
        <v>147</v>
      </c>
      <c r="F29" s="32" t="s">
        <v>157</v>
      </c>
      <c r="G29" s="40" t="s">
        <v>139</v>
      </c>
      <c r="H29" s="40" t="s">
        <v>158</v>
      </c>
      <c r="I29" s="49">
        <v>44197</v>
      </c>
      <c r="J29" s="56" t="s">
        <v>150</v>
      </c>
      <c r="K29" s="39">
        <v>56</v>
      </c>
      <c r="L29" s="50">
        <v>42</v>
      </c>
      <c r="M29" s="51">
        <v>1</v>
      </c>
      <c r="N29" s="51">
        <v>2</v>
      </c>
      <c r="O29" s="50">
        <f t="shared" si="2"/>
        <v>45</v>
      </c>
      <c r="P29" s="52">
        <f t="shared" si="1"/>
        <v>2520</v>
      </c>
      <c r="Q29" s="40" t="s">
        <v>32</v>
      </c>
      <c r="R29" s="40" t="s">
        <v>32</v>
      </c>
      <c r="S29" s="40" t="s">
        <v>32</v>
      </c>
      <c r="T29" s="38" t="s">
        <v>33</v>
      </c>
      <c r="U29" s="53"/>
    </row>
    <row r="30" spans="1:21" s="26" customFormat="1" ht="30" customHeight="1">
      <c r="A30" s="14">
        <v>27</v>
      </c>
      <c r="B30" s="15" t="s">
        <v>94</v>
      </c>
      <c r="C30" s="40" t="s">
        <v>159</v>
      </c>
      <c r="D30" s="40" t="s">
        <v>160</v>
      </c>
      <c r="E30" s="48" t="s">
        <v>147</v>
      </c>
      <c r="F30" s="32" t="s">
        <v>129</v>
      </c>
      <c r="G30" s="40" t="s">
        <v>38</v>
      </c>
      <c r="H30" s="40" t="s">
        <v>130</v>
      </c>
      <c r="I30" s="49">
        <v>44287</v>
      </c>
      <c r="J30" s="56" t="s">
        <v>150</v>
      </c>
      <c r="K30" s="39">
        <v>99.8</v>
      </c>
      <c r="L30" s="50">
        <v>42</v>
      </c>
      <c r="M30" s="51">
        <v>1</v>
      </c>
      <c r="N30" s="51">
        <v>2</v>
      </c>
      <c r="O30" s="50">
        <f t="shared" si="2"/>
        <v>45</v>
      </c>
      <c r="P30" s="52">
        <f t="shared" si="1"/>
        <v>4491</v>
      </c>
      <c r="Q30" s="40" t="s">
        <v>32</v>
      </c>
      <c r="R30" s="40" t="s">
        <v>32</v>
      </c>
      <c r="S30" s="40" t="s">
        <v>32</v>
      </c>
      <c r="T30" s="38" t="s">
        <v>33</v>
      </c>
      <c r="U30" s="53"/>
    </row>
    <row r="31" spans="1:21" s="26" customFormat="1" ht="30" customHeight="1">
      <c r="A31" s="14">
        <v>28</v>
      </c>
      <c r="B31" s="15" t="s">
        <v>94</v>
      </c>
      <c r="C31" s="40" t="s">
        <v>161</v>
      </c>
      <c r="D31" s="40" t="s">
        <v>162</v>
      </c>
      <c r="E31" s="48" t="s">
        <v>163</v>
      </c>
      <c r="F31" s="32" t="s">
        <v>164</v>
      </c>
      <c r="G31" s="40" t="s">
        <v>45</v>
      </c>
      <c r="H31" s="40" t="s">
        <v>165</v>
      </c>
      <c r="I31" s="49">
        <v>43983</v>
      </c>
      <c r="J31" s="56" t="s">
        <v>166</v>
      </c>
      <c r="K31" s="39">
        <v>49.8</v>
      </c>
      <c r="L31" s="50">
        <v>1280</v>
      </c>
      <c r="M31" s="51">
        <v>10</v>
      </c>
      <c r="N31" s="51">
        <v>2</v>
      </c>
      <c r="O31" s="50">
        <f t="shared" si="2"/>
        <v>1292</v>
      </c>
      <c r="P31" s="52">
        <f t="shared" si="1"/>
        <v>64341.599999999999</v>
      </c>
      <c r="Q31" s="40" t="s">
        <v>32</v>
      </c>
      <c r="R31" s="40" t="s">
        <v>32</v>
      </c>
      <c r="S31" s="40" t="s">
        <v>32</v>
      </c>
      <c r="T31" s="38" t="s">
        <v>33</v>
      </c>
      <c r="U31" s="53"/>
    </row>
    <row r="32" spans="1:21" s="26" customFormat="1" ht="30" customHeight="1">
      <c r="A32" s="14">
        <v>29</v>
      </c>
      <c r="B32" s="15" t="s">
        <v>94</v>
      </c>
      <c r="C32" s="40" t="s">
        <v>167</v>
      </c>
      <c r="D32" s="40" t="s">
        <v>168</v>
      </c>
      <c r="E32" s="48" t="s">
        <v>169</v>
      </c>
      <c r="F32" s="32" t="s">
        <v>170</v>
      </c>
      <c r="G32" s="40" t="s">
        <v>29</v>
      </c>
      <c r="H32" s="40" t="s">
        <v>171</v>
      </c>
      <c r="I32" s="49">
        <v>43405</v>
      </c>
      <c r="J32" s="40" t="s">
        <v>172</v>
      </c>
      <c r="K32" s="39">
        <v>39</v>
      </c>
      <c r="L32" s="50">
        <v>136</v>
      </c>
      <c r="M32" s="51">
        <v>2</v>
      </c>
      <c r="N32" s="51">
        <v>2</v>
      </c>
      <c r="O32" s="51">
        <v>140</v>
      </c>
      <c r="P32" s="52">
        <f t="shared" si="1"/>
        <v>5460</v>
      </c>
      <c r="Q32" s="40" t="s">
        <v>32</v>
      </c>
      <c r="R32" s="40" t="s">
        <v>32</v>
      </c>
      <c r="S32" s="40" t="s">
        <v>32</v>
      </c>
      <c r="T32" s="38" t="s">
        <v>33</v>
      </c>
      <c r="U32" s="53"/>
    </row>
    <row r="33" spans="1:21" s="26" customFormat="1" ht="30" customHeight="1">
      <c r="A33" s="14">
        <v>30</v>
      </c>
      <c r="B33" s="15" t="s">
        <v>94</v>
      </c>
      <c r="C33" s="40" t="s">
        <v>173</v>
      </c>
      <c r="D33" s="47" t="s">
        <v>174</v>
      </c>
      <c r="E33" s="48" t="s">
        <v>175</v>
      </c>
      <c r="F33" s="32" t="s">
        <v>176</v>
      </c>
      <c r="G33" s="40" t="s">
        <v>38</v>
      </c>
      <c r="H33" s="40" t="s">
        <v>177</v>
      </c>
      <c r="I33" s="49">
        <v>43983</v>
      </c>
      <c r="J33" s="40" t="s">
        <v>172</v>
      </c>
      <c r="K33" s="39">
        <v>49.8</v>
      </c>
      <c r="L33" s="50">
        <v>149</v>
      </c>
      <c r="M33" s="51">
        <v>2</v>
      </c>
      <c r="N33" s="51">
        <v>2</v>
      </c>
      <c r="O33" s="51">
        <v>153</v>
      </c>
      <c r="P33" s="52">
        <f t="shared" si="1"/>
        <v>7619.4</v>
      </c>
      <c r="Q33" s="40" t="s">
        <v>32</v>
      </c>
      <c r="R33" s="40" t="s">
        <v>32</v>
      </c>
      <c r="S33" s="40" t="s">
        <v>32</v>
      </c>
      <c r="T33" s="38" t="s">
        <v>33</v>
      </c>
      <c r="U33" s="53"/>
    </row>
    <row r="34" spans="1:21" s="26" customFormat="1" ht="30" customHeight="1">
      <c r="A34" s="14">
        <v>31</v>
      </c>
      <c r="B34" s="15" t="s">
        <v>94</v>
      </c>
      <c r="C34" s="40" t="s">
        <v>178</v>
      </c>
      <c r="D34" s="40" t="s">
        <v>179</v>
      </c>
      <c r="E34" s="48" t="s">
        <v>175</v>
      </c>
      <c r="F34" s="32" t="s">
        <v>180</v>
      </c>
      <c r="G34" s="40" t="s">
        <v>29</v>
      </c>
      <c r="H34" s="40" t="s">
        <v>181</v>
      </c>
      <c r="I34" s="49">
        <v>44044</v>
      </c>
      <c r="J34" s="40" t="s">
        <v>172</v>
      </c>
      <c r="K34" s="39">
        <v>45</v>
      </c>
      <c r="L34" s="50">
        <v>149</v>
      </c>
      <c r="M34" s="51">
        <v>2</v>
      </c>
      <c r="N34" s="51">
        <v>2</v>
      </c>
      <c r="O34" s="51">
        <v>153</v>
      </c>
      <c r="P34" s="52">
        <f t="shared" si="1"/>
        <v>6885</v>
      </c>
      <c r="Q34" s="40" t="s">
        <v>32</v>
      </c>
      <c r="R34" s="40" t="s">
        <v>33</v>
      </c>
      <c r="S34" s="40" t="s">
        <v>32</v>
      </c>
      <c r="T34" s="38" t="s">
        <v>32</v>
      </c>
      <c r="U34" s="53"/>
    </row>
    <row r="35" spans="1:21" s="26" customFormat="1" ht="30" customHeight="1">
      <c r="A35" s="14">
        <v>32</v>
      </c>
      <c r="B35" s="15" t="s">
        <v>94</v>
      </c>
      <c r="C35" s="47" t="s">
        <v>182</v>
      </c>
      <c r="D35" s="40" t="s">
        <v>183</v>
      </c>
      <c r="E35" s="48" t="s">
        <v>175</v>
      </c>
      <c r="F35" s="32" t="s">
        <v>184</v>
      </c>
      <c r="G35" s="40" t="s">
        <v>185</v>
      </c>
      <c r="H35" s="47" t="s">
        <v>186</v>
      </c>
      <c r="I35" s="49">
        <v>44044</v>
      </c>
      <c r="J35" s="40" t="s">
        <v>93</v>
      </c>
      <c r="K35" s="39">
        <v>69.8</v>
      </c>
      <c r="L35" s="50">
        <v>149</v>
      </c>
      <c r="M35" s="51">
        <v>2</v>
      </c>
      <c r="N35" s="51">
        <v>2</v>
      </c>
      <c r="O35" s="51">
        <v>153</v>
      </c>
      <c r="P35" s="52">
        <f t="shared" si="1"/>
        <v>10679.4</v>
      </c>
      <c r="Q35" s="40" t="s">
        <v>32</v>
      </c>
      <c r="R35" s="40" t="s">
        <v>32</v>
      </c>
      <c r="S35" s="40" t="s">
        <v>32</v>
      </c>
      <c r="T35" s="38" t="s">
        <v>33</v>
      </c>
      <c r="U35" s="53"/>
    </row>
    <row r="36" spans="1:21" s="26" customFormat="1" ht="30" customHeight="1">
      <c r="A36" s="14">
        <v>33</v>
      </c>
      <c r="B36" s="15" t="s">
        <v>94</v>
      </c>
      <c r="C36" s="47" t="s">
        <v>187</v>
      </c>
      <c r="D36" s="40" t="s">
        <v>188</v>
      </c>
      <c r="E36" s="48" t="s">
        <v>175</v>
      </c>
      <c r="F36" s="32" t="s">
        <v>189</v>
      </c>
      <c r="G36" s="40" t="s">
        <v>38</v>
      </c>
      <c r="H36" s="47" t="s">
        <v>190</v>
      </c>
      <c r="I36" s="49">
        <v>44348</v>
      </c>
      <c r="J36" s="40" t="s">
        <v>93</v>
      </c>
      <c r="K36" s="39">
        <v>40</v>
      </c>
      <c r="L36" s="50">
        <v>149</v>
      </c>
      <c r="M36" s="51">
        <v>2</v>
      </c>
      <c r="N36" s="51">
        <v>2</v>
      </c>
      <c r="O36" s="51">
        <v>153</v>
      </c>
      <c r="P36" s="52">
        <f t="shared" si="1"/>
        <v>6120</v>
      </c>
      <c r="Q36" s="40" t="s">
        <v>32</v>
      </c>
      <c r="R36" s="40" t="s">
        <v>32</v>
      </c>
      <c r="S36" s="40" t="s">
        <v>32</v>
      </c>
      <c r="T36" s="38" t="s">
        <v>33</v>
      </c>
      <c r="U36" s="53"/>
    </row>
    <row r="37" spans="1:21" s="26" customFormat="1" ht="30" customHeight="1">
      <c r="A37" s="14">
        <v>34</v>
      </c>
      <c r="B37" s="15" t="s">
        <v>94</v>
      </c>
      <c r="C37" s="47" t="s">
        <v>191</v>
      </c>
      <c r="D37" s="40" t="s">
        <v>192</v>
      </c>
      <c r="E37" s="48" t="s">
        <v>193</v>
      </c>
      <c r="F37" s="32" t="s">
        <v>194</v>
      </c>
      <c r="G37" s="40" t="s">
        <v>38</v>
      </c>
      <c r="H37" s="47" t="s">
        <v>195</v>
      </c>
      <c r="I37" s="49">
        <v>43525</v>
      </c>
      <c r="J37" s="40" t="s">
        <v>93</v>
      </c>
      <c r="K37" s="39">
        <v>51</v>
      </c>
      <c r="L37" s="50">
        <v>165</v>
      </c>
      <c r="M37" s="51">
        <v>2</v>
      </c>
      <c r="N37" s="51">
        <v>2</v>
      </c>
      <c r="O37" s="51">
        <f>SUM(L37:N37)</f>
        <v>169</v>
      </c>
      <c r="P37" s="52">
        <f t="shared" si="1"/>
        <v>8619</v>
      </c>
      <c r="Q37" s="40" t="s">
        <v>32</v>
      </c>
      <c r="R37" s="40" t="s">
        <v>32</v>
      </c>
      <c r="S37" s="40" t="s">
        <v>32</v>
      </c>
      <c r="T37" s="38" t="s">
        <v>33</v>
      </c>
      <c r="U37" s="53"/>
    </row>
    <row r="38" spans="1:21" s="26" customFormat="1" ht="30" customHeight="1">
      <c r="A38" s="14">
        <v>35</v>
      </c>
      <c r="B38" s="15" t="s">
        <v>94</v>
      </c>
      <c r="C38" s="47" t="s">
        <v>196</v>
      </c>
      <c r="D38" s="40" t="s">
        <v>197</v>
      </c>
      <c r="E38" s="48" t="s">
        <v>198</v>
      </c>
      <c r="F38" s="32" t="s">
        <v>199</v>
      </c>
      <c r="G38" s="40" t="s">
        <v>38</v>
      </c>
      <c r="H38" s="47" t="s">
        <v>200</v>
      </c>
      <c r="I38" s="49">
        <v>43647</v>
      </c>
      <c r="J38" s="40" t="s">
        <v>93</v>
      </c>
      <c r="K38" s="39">
        <v>69</v>
      </c>
      <c r="L38" s="50">
        <v>83</v>
      </c>
      <c r="M38" s="51">
        <v>3</v>
      </c>
      <c r="N38" s="51">
        <v>2</v>
      </c>
      <c r="O38" s="51">
        <v>88</v>
      </c>
      <c r="P38" s="52">
        <f t="shared" si="1"/>
        <v>6072</v>
      </c>
      <c r="Q38" s="40" t="s">
        <v>32</v>
      </c>
      <c r="R38" s="40" t="s">
        <v>32</v>
      </c>
      <c r="S38" s="40" t="s">
        <v>32</v>
      </c>
      <c r="T38" s="38" t="s">
        <v>33</v>
      </c>
      <c r="U38" s="53"/>
    </row>
    <row r="39" spans="1:21" s="26" customFormat="1" ht="30" customHeight="1">
      <c r="A39" s="14">
        <v>36</v>
      </c>
      <c r="B39" s="15" t="s">
        <v>94</v>
      </c>
      <c r="C39" s="47" t="s">
        <v>201</v>
      </c>
      <c r="D39" s="40" t="s">
        <v>197</v>
      </c>
      <c r="E39" s="48" t="s">
        <v>198</v>
      </c>
      <c r="F39" s="32" t="s">
        <v>202</v>
      </c>
      <c r="G39" s="40" t="s">
        <v>45</v>
      </c>
      <c r="H39" s="47" t="s">
        <v>203</v>
      </c>
      <c r="I39" s="49">
        <v>43617</v>
      </c>
      <c r="J39" s="40" t="s">
        <v>93</v>
      </c>
      <c r="K39" s="39">
        <v>49.8</v>
      </c>
      <c r="L39" s="50">
        <v>83</v>
      </c>
      <c r="M39" s="51">
        <v>3</v>
      </c>
      <c r="N39" s="51">
        <v>2</v>
      </c>
      <c r="O39" s="51">
        <v>88</v>
      </c>
      <c r="P39" s="52">
        <f t="shared" si="1"/>
        <v>4382.3999999999996</v>
      </c>
      <c r="Q39" s="40" t="s">
        <v>32</v>
      </c>
      <c r="R39" s="40" t="s">
        <v>32</v>
      </c>
      <c r="S39" s="40" t="s">
        <v>32</v>
      </c>
      <c r="T39" s="38" t="s">
        <v>33</v>
      </c>
      <c r="U39" s="53"/>
    </row>
    <row r="40" spans="1:21" s="26" customFormat="1" ht="30" customHeight="1">
      <c r="A40" s="14">
        <v>37</v>
      </c>
      <c r="B40" s="15" t="s">
        <v>94</v>
      </c>
      <c r="C40" s="47" t="s">
        <v>204</v>
      </c>
      <c r="D40" s="47" t="s">
        <v>188</v>
      </c>
      <c r="E40" s="57" t="s">
        <v>90</v>
      </c>
      <c r="F40" s="32" t="s">
        <v>205</v>
      </c>
      <c r="G40" s="47" t="s">
        <v>206</v>
      </c>
      <c r="H40" s="47" t="s">
        <v>207</v>
      </c>
      <c r="I40" s="49">
        <v>43101</v>
      </c>
      <c r="J40" s="47" t="s">
        <v>93</v>
      </c>
      <c r="K40" s="39">
        <v>42</v>
      </c>
      <c r="L40" s="50">
        <v>300</v>
      </c>
      <c r="M40" s="50">
        <v>2</v>
      </c>
      <c r="N40" s="50">
        <v>2</v>
      </c>
      <c r="O40" s="50">
        <v>304</v>
      </c>
      <c r="P40" s="52">
        <f t="shared" si="1"/>
        <v>12768</v>
      </c>
      <c r="Q40" s="40" t="s">
        <v>32</v>
      </c>
      <c r="R40" s="40" t="s">
        <v>32</v>
      </c>
      <c r="S40" s="40" t="s">
        <v>32</v>
      </c>
      <c r="T40" s="38" t="s">
        <v>33</v>
      </c>
      <c r="U40" s="53"/>
    </row>
    <row r="41" spans="1:21" s="26" customFormat="1" ht="30" customHeight="1">
      <c r="A41" s="14">
        <v>38</v>
      </c>
      <c r="B41" s="15" t="s">
        <v>208</v>
      </c>
      <c r="C41" s="48" t="s">
        <v>209</v>
      </c>
      <c r="D41" s="48" t="s">
        <v>210</v>
      </c>
      <c r="E41" s="58" t="s">
        <v>211</v>
      </c>
      <c r="F41" s="59" t="s">
        <v>212</v>
      </c>
      <c r="G41" s="31" t="s">
        <v>38</v>
      </c>
      <c r="H41" s="58" t="s">
        <v>213</v>
      </c>
      <c r="I41" s="60">
        <v>43160</v>
      </c>
      <c r="J41" s="38" t="s">
        <v>93</v>
      </c>
      <c r="K41" s="39">
        <v>69.5</v>
      </c>
      <c r="L41" s="47">
        <v>40</v>
      </c>
      <c r="M41" s="40">
        <v>2</v>
      </c>
      <c r="N41" s="40">
        <v>2</v>
      </c>
      <c r="O41" s="38">
        <v>44</v>
      </c>
      <c r="P41" s="24">
        <f t="shared" ref="P41:P61" si="3">O41*K41</f>
        <v>3058</v>
      </c>
      <c r="Q41" s="38" t="s">
        <v>32</v>
      </c>
      <c r="R41" s="38" t="s">
        <v>32</v>
      </c>
      <c r="S41" s="38" t="s">
        <v>32</v>
      </c>
      <c r="T41" s="38" t="s">
        <v>33</v>
      </c>
      <c r="U41" s="53"/>
    </row>
    <row r="42" spans="1:21" s="26" customFormat="1" ht="30" customHeight="1">
      <c r="A42" s="14">
        <v>39</v>
      </c>
      <c r="B42" s="15" t="s">
        <v>208</v>
      </c>
      <c r="C42" s="58" t="s">
        <v>214</v>
      </c>
      <c r="D42" s="31" t="s">
        <v>215</v>
      </c>
      <c r="E42" s="31" t="s">
        <v>216</v>
      </c>
      <c r="F42" s="59" t="s">
        <v>217</v>
      </c>
      <c r="G42" s="31" t="s">
        <v>38</v>
      </c>
      <c r="H42" s="31" t="s">
        <v>218</v>
      </c>
      <c r="I42" s="60">
        <v>44317</v>
      </c>
      <c r="J42" s="38" t="s">
        <v>172</v>
      </c>
      <c r="K42" s="39">
        <v>49.8</v>
      </c>
      <c r="L42" s="47">
        <v>540</v>
      </c>
      <c r="M42" s="40">
        <v>2</v>
      </c>
      <c r="N42" s="40">
        <v>2</v>
      </c>
      <c r="O42" s="38">
        <v>544</v>
      </c>
      <c r="P42" s="24">
        <f t="shared" si="3"/>
        <v>27091.199999999997</v>
      </c>
      <c r="Q42" s="38" t="s">
        <v>32</v>
      </c>
      <c r="R42" s="38" t="s">
        <v>32</v>
      </c>
      <c r="S42" s="38" t="s">
        <v>32</v>
      </c>
      <c r="T42" s="38" t="s">
        <v>33</v>
      </c>
      <c r="U42" s="53"/>
    </row>
    <row r="43" spans="1:21" s="26" customFormat="1" ht="30" customHeight="1">
      <c r="A43" s="14">
        <v>40</v>
      </c>
      <c r="B43" s="15" t="s">
        <v>208</v>
      </c>
      <c r="C43" s="58" t="s">
        <v>219</v>
      </c>
      <c r="D43" s="58" t="s">
        <v>220</v>
      </c>
      <c r="E43" s="58" t="s">
        <v>211</v>
      </c>
      <c r="F43" s="59" t="s">
        <v>221</v>
      </c>
      <c r="G43" s="31" t="s">
        <v>51</v>
      </c>
      <c r="H43" s="31" t="s">
        <v>222</v>
      </c>
      <c r="I43" s="60">
        <v>44075</v>
      </c>
      <c r="J43" s="38" t="s">
        <v>93</v>
      </c>
      <c r="K43" s="39">
        <v>30</v>
      </c>
      <c r="L43" s="47">
        <v>40</v>
      </c>
      <c r="M43" s="40">
        <v>2</v>
      </c>
      <c r="N43" s="40">
        <v>2</v>
      </c>
      <c r="O43" s="38">
        <v>44</v>
      </c>
      <c r="P43" s="24">
        <f t="shared" si="3"/>
        <v>1320</v>
      </c>
      <c r="Q43" s="38" t="s">
        <v>32</v>
      </c>
      <c r="R43" s="38" t="s">
        <v>32</v>
      </c>
      <c r="S43" s="38" t="s">
        <v>33</v>
      </c>
      <c r="T43" s="38" t="s">
        <v>32</v>
      </c>
      <c r="U43" s="53"/>
    </row>
    <row r="44" spans="1:21" s="26" customFormat="1" ht="30" customHeight="1">
      <c r="A44" s="14">
        <v>41</v>
      </c>
      <c r="B44" s="15" t="s">
        <v>208</v>
      </c>
      <c r="C44" s="58" t="s">
        <v>223</v>
      </c>
      <c r="D44" s="58" t="s">
        <v>223</v>
      </c>
      <c r="E44" s="58" t="s">
        <v>211</v>
      </c>
      <c r="F44" s="59" t="s">
        <v>224</v>
      </c>
      <c r="G44" s="31" t="s">
        <v>38</v>
      </c>
      <c r="H44" s="58" t="s">
        <v>225</v>
      </c>
      <c r="I44" s="60">
        <v>43952</v>
      </c>
      <c r="J44" s="38" t="s">
        <v>172</v>
      </c>
      <c r="K44" s="39">
        <v>47</v>
      </c>
      <c r="L44" s="40">
        <v>40</v>
      </c>
      <c r="M44" s="40">
        <v>2</v>
      </c>
      <c r="N44" s="40">
        <v>2</v>
      </c>
      <c r="O44" s="51">
        <v>44</v>
      </c>
      <c r="P44" s="24">
        <f t="shared" si="3"/>
        <v>2068</v>
      </c>
      <c r="Q44" s="38" t="s">
        <v>32</v>
      </c>
      <c r="R44" s="38" t="s">
        <v>32</v>
      </c>
      <c r="S44" s="38" t="s">
        <v>33</v>
      </c>
      <c r="T44" s="38" t="s">
        <v>32</v>
      </c>
      <c r="U44" s="53"/>
    </row>
    <row r="45" spans="1:21" s="26" customFormat="1" ht="30" customHeight="1">
      <c r="A45" s="14">
        <v>42</v>
      </c>
      <c r="B45" s="15" t="s">
        <v>208</v>
      </c>
      <c r="C45" s="58" t="s">
        <v>226</v>
      </c>
      <c r="D45" s="31" t="s">
        <v>226</v>
      </c>
      <c r="E45" s="58" t="s">
        <v>211</v>
      </c>
      <c r="F45" s="59" t="s">
        <v>227</v>
      </c>
      <c r="G45" s="31" t="s">
        <v>38</v>
      </c>
      <c r="H45" s="58" t="s">
        <v>228</v>
      </c>
      <c r="I45" s="60">
        <v>44013</v>
      </c>
      <c r="J45" s="38" t="s">
        <v>172</v>
      </c>
      <c r="K45" s="39">
        <v>40.4</v>
      </c>
      <c r="L45" s="40">
        <v>40</v>
      </c>
      <c r="M45" s="40">
        <v>2</v>
      </c>
      <c r="N45" s="40">
        <v>2</v>
      </c>
      <c r="O45" s="38">
        <v>44</v>
      </c>
      <c r="P45" s="24">
        <f t="shared" si="3"/>
        <v>1777.6</v>
      </c>
      <c r="Q45" s="38" t="s">
        <v>32</v>
      </c>
      <c r="R45" s="38" t="s">
        <v>32</v>
      </c>
      <c r="S45" s="38" t="s">
        <v>32</v>
      </c>
      <c r="T45" s="38" t="s">
        <v>33</v>
      </c>
      <c r="U45" s="53"/>
    </row>
    <row r="46" spans="1:21" s="26" customFormat="1" ht="30" customHeight="1">
      <c r="A46" s="14">
        <v>43</v>
      </c>
      <c r="B46" s="15" t="s">
        <v>208</v>
      </c>
      <c r="C46" s="48" t="s">
        <v>229</v>
      </c>
      <c r="D46" s="48" t="s">
        <v>230</v>
      </c>
      <c r="E46" s="31" t="s">
        <v>231</v>
      </c>
      <c r="F46" s="59" t="s">
        <v>232</v>
      </c>
      <c r="G46" s="31" t="s">
        <v>139</v>
      </c>
      <c r="H46" s="48" t="s">
        <v>233</v>
      </c>
      <c r="I46" s="42">
        <v>43466</v>
      </c>
      <c r="J46" s="38" t="s">
        <v>93</v>
      </c>
      <c r="K46" s="33">
        <v>38</v>
      </c>
      <c r="L46" s="47">
        <v>662</v>
      </c>
      <c r="M46" s="47">
        <v>20</v>
      </c>
      <c r="N46" s="47">
        <v>1</v>
      </c>
      <c r="O46" s="47">
        <f t="shared" ref="O46:O109" si="4">SUM(L46:N46)</f>
        <v>683</v>
      </c>
      <c r="P46" s="24">
        <f t="shared" si="3"/>
        <v>25954</v>
      </c>
      <c r="Q46" s="38" t="s">
        <v>32</v>
      </c>
      <c r="R46" s="38" t="s">
        <v>32</v>
      </c>
      <c r="S46" s="38" t="s">
        <v>32</v>
      </c>
      <c r="T46" s="38" t="s">
        <v>33</v>
      </c>
      <c r="U46" s="53"/>
    </row>
    <row r="47" spans="1:21" s="26" customFormat="1" ht="30" customHeight="1">
      <c r="A47" s="14">
        <v>44</v>
      </c>
      <c r="B47" s="15" t="s">
        <v>208</v>
      </c>
      <c r="C47" s="31" t="s">
        <v>234</v>
      </c>
      <c r="D47" s="31" t="s">
        <v>234</v>
      </c>
      <c r="E47" s="48" t="s">
        <v>235</v>
      </c>
      <c r="F47" s="59" t="s">
        <v>236</v>
      </c>
      <c r="G47" s="31" t="s">
        <v>38</v>
      </c>
      <c r="H47" s="31" t="s">
        <v>237</v>
      </c>
      <c r="I47" s="42">
        <v>43647</v>
      </c>
      <c r="J47" s="30" t="s">
        <v>93</v>
      </c>
      <c r="K47" s="33">
        <v>58</v>
      </c>
      <c r="L47" s="47">
        <v>832</v>
      </c>
      <c r="M47" s="47">
        <v>9</v>
      </c>
      <c r="N47" s="47">
        <v>2</v>
      </c>
      <c r="O47" s="30">
        <f t="shared" si="4"/>
        <v>843</v>
      </c>
      <c r="P47" s="24">
        <f t="shared" si="3"/>
        <v>48894</v>
      </c>
      <c r="Q47" s="38" t="s">
        <v>32</v>
      </c>
      <c r="R47" s="38" t="s">
        <v>33</v>
      </c>
      <c r="S47" s="38" t="s">
        <v>32</v>
      </c>
      <c r="T47" s="38" t="s">
        <v>32</v>
      </c>
      <c r="U47" s="53"/>
    </row>
    <row r="48" spans="1:21" s="26" customFormat="1" ht="30" customHeight="1">
      <c r="A48" s="14">
        <v>45</v>
      </c>
      <c r="B48" s="15" t="s">
        <v>208</v>
      </c>
      <c r="C48" s="31" t="s">
        <v>238</v>
      </c>
      <c r="D48" s="48" t="s">
        <v>239</v>
      </c>
      <c r="E48" s="48" t="s">
        <v>240</v>
      </c>
      <c r="F48" s="59" t="s">
        <v>241</v>
      </c>
      <c r="G48" s="31" t="s">
        <v>38</v>
      </c>
      <c r="H48" s="31" t="s">
        <v>242</v>
      </c>
      <c r="I48" s="61">
        <v>42917</v>
      </c>
      <c r="J48" s="38" t="s">
        <v>93</v>
      </c>
      <c r="K48" s="39">
        <v>39.799999999999997</v>
      </c>
      <c r="L48" s="47">
        <v>512</v>
      </c>
      <c r="M48" s="47">
        <v>5</v>
      </c>
      <c r="N48" s="47">
        <v>2</v>
      </c>
      <c r="O48" s="30">
        <f t="shared" si="4"/>
        <v>519</v>
      </c>
      <c r="P48" s="24">
        <f t="shared" si="3"/>
        <v>20656.199999999997</v>
      </c>
      <c r="Q48" s="38" t="s">
        <v>32</v>
      </c>
      <c r="R48" s="38" t="s">
        <v>32</v>
      </c>
      <c r="S48" s="38" t="s">
        <v>32</v>
      </c>
      <c r="T48" s="38" t="s">
        <v>33</v>
      </c>
      <c r="U48" s="53"/>
    </row>
    <row r="49" spans="1:21" s="26" customFormat="1" ht="30" customHeight="1">
      <c r="A49" s="14">
        <v>46</v>
      </c>
      <c r="B49" s="15" t="s">
        <v>208</v>
      </c>
      <c r="C49" s="48" t="s">
        <v>243</v>
      </c>
      <c r="D49" s="48" t="s">
        <v>244</v>
      </c>
      <c r="E49" s="48" t="s">
        <v>245</v>
      </c>
      <c r="F49" s="59" t="s">
        <v>246</v>
      </c>
      <c r="G49" s="31" t="s">
        <v>247</v>
      </c>
      <c r="H49" s="58" t="s">
        <v>248</v>
      </c>
      <c r="I49" s="60">
        <v>43680</v>
      </c>
      <c r="J49" s="38" t="s">
        <v>93</v>
      </c>
      <c r="K49" s="39">
        <v>39</v>
      </c>
      <c r="L49" s="47">
        <v>965</v>
      </c>
      <c r="M49" s="40">
        <v>9</v>
      </c>
      <c r="N49" s="40">
        <v>2</v>
      </c>
      <c r="O49" s="30">
        <f t="shared" si="4"/>
        <v>976</v>
      </c>
      <c r="P49" s="24">
        <f t="shared" si="3"/>
        <v>38064</v>
      </c>
      <c r="Q49" s="38" t="s">
        <v>32</v>
      </c>
      <c r="R49" s="38" t="s">
        <v>32</v>
      </c>
      <c r="S49" s="38" t="s">
        <v>32</v>
      </c>
      <c r="T49" s="38" t="s">
        <v>33</v>
      </c>
      <c r="U49" s="53"/>
    </row>
    <row r="50" spans="1:21" s="26" customFormat="1" ht="30" customHeight="1">
      <c r="A50" s="14">
        <v>47</v>
      </c>
      <c r="B50" s="15" t="s">
        <v>208</v>
      </c>
      <c r="C50" s="31" t="s">
        <v>249</v>
      </c>
      <c r="D50" s="31" t="s">
        <v>250</v>
      </c>
      <c r="E50" s="48" t="s">
        <v>251</v>
      </c>
      <c r="F50" s="59" t="s">
        <v>252</v>
      </c>
      <c r="G50" s="31" t="s">
        <v>38</v>
      </c>
      <c r="H50" s="58" t="s">
        <v>253</v>
      </c>
      <c r="I50" s="60">
        <v>42917</v>
      </c>
      <c r="J50" s="38" t="s">
        <v>93</v>
      </c>
      <c r="K50" s="39">
        <v>49</v>
      </c>
      <c r="L50" s="47">
        <v>201</v>
      </c>
      <c r="M50" s="40">
        <v>3</v>
      </c>
      <c r="N50" s="40">
        <v>2</v>
      </c>
      <c r="O50" s="30">
        <f t="shared" si="4"/>
        <v>206</v>
      </c>
      <c r="P50" s="24">
        <f t="shared" si="3"/>
        <v>10094</v>
      </c>
      <c r="Q50" s="38" t="s">
        <v>32</v>
      </c>
      <c r="R50" s="38" t="s">
        <v>32</v>
      </c>
      <c r="S50" s="38" t="s">
        <v>32</v>
      </c>
      <c r="T50" s="38" t="s">
        <v>33</v>
      </c>
      <c r="U50" s="53"/>
    </row>
    <row r="51" spans="1:21" s="26" customFormat="1" ht="30" customHeight="1">
      <c r="A51" s="14">
        <v>48</v>
      </c>
      <c r="B51" s="15" t="s">
        <v>208</v>
      </c>
      <c r="C51" s="31" t="s">
        <v>254</v>
      </c>
      <c r="D51" s="31" t="s">
        <v>255</v>
      </c>
      <c r="E51" s="48" t="s">
        <v>256</v>
      </c>
      <c r="F51" s="31" t="s">
        <v>257</v>
      </c>
      <c r="G51" s="31" t="s">
        <v>247</v>
      </c>
      <c r="H51" s="58" t="s">
        <v>258</v>
      </c>
      <c r="I51" s="60">
        <v>44013</v>
      </c>
      <c r="J51" s="38" t="s">
        <v>93</v>
      </c>
      <c r="K51" s="39">
        <v>49</v>
      </c>
      <c r="L51" s="40">
        <v>101</v>
      </c>
      <c r="M51" s="40">
        <v>3</v>
      </c>
      <c r="N51" s="40">
        <v>2</v>
      </c>
      <c r="O51" s="30">
        <f t="shared" si="4"/>
        <v>106</v>
      </c>
      <c r="P51" s="24">
        <f t="shared" si="3"/>
        <v>5194</v>
      </c>
      <c r="Q51" s="38" t="s">
        <v>32</v>
      </c>
      <c r="R51" s="38" t="s">
        <v>32</v>
      </c>
      <c r="S51" s="38" t="s">
        <v>32</v>
      </c>
      <c r="T51" s="38" t="s">
        <v>33</v>
      </c>
      <c r="U51" s="53"/>
    </row>
    <row r="52" spans="1:21" s="26" customFormat="1" ht="30" customHeight="1">
      <c r="A52" s="14">
        <v>49</v>
      </c>
      <c r="B52" s="15" t="s">
        <v>208</v>
      </c>
      <c r="C52" s="31" t="s">
        <v>259</v>
      </c>
      <c r="D52" s="31" t="s">
        <v>260</v>
      </c>
      <c r="E52" s="48" t="s">
        <v>261</v>
      </c>
      <c r="F52" s="59" t="s">
        <v>262</v>
      </c>
      <c r="G52" s="58" t="s">
        <v>38</v>
      </c>
      <c r="H52" s="58" t="s">
        <v>263</v>
      </c>
      <c r="I52" s="62">
        <v>43678</v>
      </c>
      <c r="J52" s="56" t="s">
        <v>93</v>
      </c>
      <c r="K52" s="39">
        <v>69</v>
      </c>
      <c r="L52" s="47">
        <v>97</v>
      </c>
      <c r="M52" s="47">
        <v>2</v>
      </c>
      <c r="N52" s="47">
        <v>2</v>
      </c>
      <c r="O52" s="30">
        <f t="shared" si="4"/>
        <v>101</v>
      </c>
      <c r="P52" s="24">
        <f t="shared" si="3"/>
        <v>6969</v>
      </c>
      <c r="Q52" s="38" t="s">
        <v>32</v>
      </c>
      <c r="R52" s="38" t="s">
        <v>32</v>
      </c>
      <c r="S52" s="38" t="s">
        <v>32</v>
      </c>
      <c r="T52" s="38" t="s">
        <v>33</v>
      </c>
      <c r="U52" s="53"/>
    </row>
    <row r="53" spans="1:21" s="26" customFormat="1" ht="30" customHeight="1">
      <c r="A53" s="14">
        <v>50</v>
      </c>
      <c r="B53" s="15" t="s">
        <v>208</v>
      </c>
      <c r="C53" s="31" t="s">
        <v>264</v>
      </c>
      <c r="D53" s="31" t="s">
        <v>265</v>
      </c>
      <c r="E53" s="48" t="s">
        <v>261</v>
      </c>
      <c r="F53" s="59" t="s">
        <v>266</v>
      </c>
      <c r="G53" s="58" t="s">
        <v>45</v>
      </c>
      <c r="H53" s="58" t="s">
        <v>267</v>
      </c>
      <c r="I53" s="62">
        <v>43344</v>
      </c>
      <c r="J53" s="39" t="s">
        <v>172</v>
      </c>
      <c r="K53" s="39">
        <v>65</v>
      </c>
      <c r="L53" s="47">
        <v>97</v>
      </c>
      <c r="M53" s="47">
        <v>2</v>
      </c>
      <c r="N53" s="47">
        <v>2</v>
      </c>
      <c r="O53" s="30">
        <f t="shared" si="4"/>
        <v>101</v>
      </c>
      <c r="P53" s="24">
        <f t="shared" si="3"/>
        <v>6565</v>
      </c>
      <c r="Q53" s="38" t="s">
        <v>32</v>
      </c>
      <c r="R53" s="38" t="s">
        <v>32</v>
      </c>
      <c r="S53" s="38" t="s">
        <v>32</v>
      </c>
      <c r="T53" s="38" t="s">
        <v>33</v>
      </c>
      <c r="U53" s="53"/>
    </row>
    <row r="54" spans="1:21" s="26" customFormat="1" ht="30" customHeight="1">
      <c r="A54" s="14">
        <v>51</v>
      </c>
      <c r="B54" s="15" t="s">
        <v>208</v>
      </c>
      <c r="C54" s="31" t="s">
        <v>268</v>
      </c>
      <c r="D54" s="31" t="s">
        <v>269</v>
      </c>
      <c r="E54" s="48" t="s">
        <v>261</v>
      </c>
      <c r="F54" s="59" t="s">
        <v>270</v>
      </c>
      <c r="G54" s="58" t="s">
        <v>271</v>
      </c>
      <c r="H54" s="58" t="s">
        <v>272</v>
      </c>
      <c r="I54" s="62">
        <v>43556</v>
      </c>
      <c r="J54" s="56" t="s">
        <v>93</v>
      </c>
      <c r="K54" s="39">
        <v>89</v>
      </c>
      <c r="L54" s="47">
        <v>97</v>
      </c>
      <c r="M54" s="47">
        <v>2</v>
      </c>
      <c r="N54" s="47">
        <v>2</v>
      </c>
      <c r="O54" s="30">
        <f t="shared" si="4"/>
        <v>101</v>
      </c>
      <c r="P54" s="24">
        <f t="shared" si="3"/>
        <v>8989</v>
      </c>
      <c r="Q54" s="38" t="s">
        <v>32</v>
      </c>
      <c r="R54" s="38" t="s">
        <v>32</v>
      </c>
      <c r="S54" s="38" t="s">
        <v>32</v>
      </c>
      <c r="T54" s="38" t="s">
        <v>33</v>
      </c>
      <c r="U54" s="53"/>
    </row>
    <row r="55" spans="1:21" s="26" customFormat="1" ht="30" customHeight="1">
      <c r="A55" s="14">
        <v>52</v>
      </c>
      <c r="B55" s="15" t="s">
        <v>208</v>
      </c>
      <c r="C55" s="48" t="s">
        <v>273</v>
      </c>
      <c r="D55" s="31" t="s">
        <v>274</v>
      </c>
      <c r="E55" s="48" t="s">
        <v>261</v>
      </c>
      <c r="F55" s="63" t="s">
        <v>275</v>
      </c>
      <c r="G55" s="31" t="s">
        <v>45</v>
      </c>
      <c r="H55" s="31" t="s">
        <v>276</v>
      </c>
      <c r="I55" s="62">
        <v>44044</v>
      </c>
      <c r="J55" s="56" t="s">
        <v>93</v>
      </c>
      <c r="K55" s="33">
        <v>69.8</v>
      </c>
      <c r="L55" s="47">
        <v>97</v>
      </c>
      <c r="M55" s="47">
        <v>2</v>
      </c>
      <c r="N55" s="47">
        <v>2</v>
      </c>
      <c r="O55" s="30">
        <f t="shared" si="4"/>
        <v>101</v>
      </c>
      <c r="P55" s="24">
        <f t="shared" si="3"/>
        <v>7049.7999999999993</v>
      </c>
      <c r="Q55" s="38" t="s">
        <v>32</v>
      </c>
      <c r="R55" s="38" t="s">
        <v>33</v>
      </c>
      <c r="S55" s="38" t="s">
        <v>32</v>
      </c>
      <c r="T55" s="38" t="s">
        <v>32</v>
      </c>
      <c r="U55" s="53"/>
    </row>
    <row r="56" spans="1:21" s="26" customFormat="1" ht="30" customHeight="1">
      <c r="A56" s="14">
        <v>53</v>
      </c>
      <c r="B56" s="15" t="s">
        <v>208</v>
      </c>
      <c r="C56" s="31" t="s">
        <v>277</v>
      </c>
      <c r="D56" s="31" t="s">
        <v>278</v>
      </c>
      <c r="E56" s="48" t="s">
        <v>261</v>
      </c>
      <c r="F56" s="59" t="s">
        <v>279</v>
      </c>
      <c r="G56" s="58" t="s">
        <v>45</v>
      </c>
      <c r="H56" s="58" t="s">
        <v>280</v>
      </c>
      <c r="I56" s="62">
        <v>43831</v>
      </c>
      <c r="J56" s="56" t="s">
        <v>93</v>
      </c>
      <c r="K56" s="39">
        <v>49.8</v>
      </c>
      <c r="L56" s="47">
        <v>97</v>
      </c>
      <c r="M56" s="47">
        <v>2</v>
      </c>
      <c r="N56" s="47">
        <v>2</v>
      </c>
      <c r="O56" s="30">
        <f t="shared" si="4"/>
        <v>101</v>
      </c>
      <c r="P56" s="24">
        <f t="shared" si="3"/>
        <v>5029.7999999999993</v>
      </c>
      <c r="Q56" s="38" t="s">
        <v>32</v>
      </c>
      <c r="R56" s="38" t="s">
        <v>32</v>
      </c>
      <c r="S56" s="38" t="s">
        <v>32</v>
      </c>
      <c r="T56" s="38" t="s">
        <v>33</v>
      </c>
      <c r="U56" s="53"/>
    </row>
    <row r="57" spans="1:21" s="26" customFormat="1" ht="30" customHeight="1">
      <c r="A57" s="14">
        <v>54</v>
      </c>
      <c r="B57" s="15" t="s">
        <v>208</v>
      </c>
      <c r="C57" s="31" t="s">
        <v>281</v>
      </c>
      <c r="D57" s="31" t="s">
        <v>282</v>
      </c>
      <c r="E57" s="31" t="s">
        <v>283</v>
      </c>
      <c r="F57" s="59" t="s">
        <v>284</v>
      </c>
      <c r="G57" s="31" t="s">
        <v>38</v>
      </c>
      <c r="H57" s="58" t="s">
        <v>92</v>
      </c>
      <c r="I57" s="60">
        <v>43435</v>
      </c>
      <c r="J57" s="38" t="s">
        <v>172</v>
      </c>
      <c r="K57" s="39">
        <v>59</v>
      </c>
      <c r="L57" s="40">
        <v>162</v>
      </c>
      <c r="M57" s="40">
        <v>2</v>
      </c>
      <c r="N57" s="40">
        <v>2</v>
      </c>
      <c r="O57" s="30">
        <f t="shared" si="4"/>
        <v>166</v>
      </c>
      <c r="P57" s="24">
        <f t="shared" si="3"/>
        <v>9794</v>
      </c>
      <c r="Q57" s="38" t="s">
        <v>32</v>
      </c>
      <c r="R57" s="38" t="s">
        <v>32</v>
      </c>
      <c r="S57" s="38" t="s">
        <v>32</v>
      </c>
      <c r="T57" s="38" t="s">
        <v>33</v>
      </c>
      <c r="U57" s="53"/>
    </row>
    <row r="58" spans="1:21" s="26" customFormat="1" ht="30" customHeight="1">
      <c r="A58" s="14">
        <v>55</v>
      </c>
      <c r="B58" s="15" t="s">
        <v>208</v>
      </c>
      <c r="C58" s="48" t="s">
        <v>285</v>
      </c>
      <c r="D58" s="31" t="s">
        <v>286</v>
      </c>
      <c r="E58" s="48" t="s">
        <v>287</v>
      </c>
      <c r="F58" s="59" t="s">
        <v>288</v>
      </c>
      <c r="G58" s="31" t="s">
        <v>73</v>
      </c>
      <c r="H58" s="48" t="s">
        <v>289</v>
      </c>
      <c r="I58" s="42">
        <v>43678</v>
      </c>
      <c r="J58" s="38" t="s">
        <v>93</v>
      </c>
      <c r="K58" s="39">
        <v>42</v>
      </c>
      <c r="L58" s="47">
        <v>1180</v>
      </c>
      <c r="M58" s="47">
        <v>9</v>
      </c>
      <c r="N58" s="47">
        <v>2</v>
      </c>
      <c r="O58" s="30">
        <f t="shared" si="4"/>
        <v>1191</v>
      </c>
      <c r="P58" s="24">
        <f t="shared" si="3"/>
        <v>50022</v>
      </c>
      <c r="Q58" s="38" t="s">
        <v>32</v>
      </c>
      <c r="R58" s="38" t="s">
        <v>33</v>
      </c>
      <c r="S58" s="38" t="s">
        <v>32</v>
      </c>
      <c r="T58" s="38" t="s">
        <v>32</v>
      </c>
      <c r="U58" s="53"/>
    </row>
    <row r="59" spans="1:21" s="26" customFormat="1" ht="30" customHeight="1">
      <c r="A59" s="14">
        <v>56</v>
      </c>
      <c r="B59" s="15" t="s">
        <v>208</v>
      </c>
      <c r="C59" s="48" t="s">
        <v>290</v>
      </c>
      <c r="D59" s="31" t="s">
        <v>291</v>
      </c>
      <c r="E59" s="48" t="s">
        <v>292</v>
      </c>
      <c r="F59" s="59" t="s">
        <v>293</v>
      </c>
      <c r="G59" s="31" t="s">
        <v>38</v>
      </c>
      <c r="H59" s="48" t="s">
        <v>294</v>
      </c>
      <c r="I59" s="42">
        <v>43891</v>
      </c>
      <c r="J59" s="56" t="s">
        <v>172</v>
      </c>
      <c r="K59" s="33">
        <v>59.8</v>
      </c>
      <c r="L59" s="47">
        <v>125</v>
      </c>
      <c r="M59" s="47">
        <v>2</v>
      </c>
      <c r="N59" s="47">
        <v>2</v>
      </c>
      <c r="O59" s="30">
        <f t="shared" si="4"/>
        <v>129</v>
      </c>
      <c r="P59" s="24">
        <f t="shared" si="3"/>
        <v>7714.2</v>
      </c>
      <c r="Q59" s="38" t="s">
        <v>32</v>
      </c>
      <c r="R59" s="38" t="s">
        <v>32</v>
      </c>
      <c r="S59" s="38" t="s">
        <v>32</v>
      </c>
      <c r="T59" s="38" t="s">
        <v>33</v>
      </c>
      <c r="U59" s="53"/>
    </row>
    <row r="60" spans="1:21" s="26" customFormat="1" ht="30" customHeight="1">
      <c r="A60" s="14">
        <v>57</v>
      </c>
      <c r="B60" s="15" t="s">
        <v>208</v>
      </c>
      <c r="C60" s="48" t="s">
        <v>295</v>
      </c>
      <c r="D60" s="48" t="s">
        <v>296</v>
      </c>
      <c r="E60" s="48" t="s">
        <v>297</v>
      </c>
      <c r="F60" s="63" t="s">
        <v>298</v>
      </c>
      <c r="G60" s="48" t="s">
        <v>38</v>
      </c>
      <c r="H60" s="48" t="s">
        <v>299</v>
      </c>
      <c r="I60" s="62">
        <v>44105</v>
      </c>
      <c r="J60" s="56" t="s">
        <v>112</v>
      </c>
      <c r="K60" s="33">
        <v>39.799999999999997</v>
      </c>
      <c r="L60" s="47">
        <v>1700</v>
      </c>
      <c r="M60" s="47">
        <v>13</v>
      </c>
      <c r="N60" s="47">
        <v>2</v>
      </c>
      <c r="O60" s="30">
        <f t="shared" si="4"/>
        <v>1715</v>
      </c>
      <c r="P60" s="24">
        <f t="shared" si="3"/>
        <v>68257</v>
      </c>
      <c r="Q60" s="38" t="s">
        <v>32</v>
      </c>
      <c r="R60" s="38" t="s">
        <v>32</v>
      </c>
      <c r="S60" s="38" t="s">
        <v>32</v>
      </c>
      <c r="T60" s="38" t="s">
        <v>33</v>
      </c>
      <c r="U60" s="53"/>
    </row>
    <row r="61" spans="1:21" s="26" customFormat="1" ht="30" customHeight="1">
      <c r="A61" s="14">
        <v>58</v>
      </c>
      <c r="B61" s="15" t="s">
        <v>208</v>
      </c>
      <c r="C61" s="31" t="s">
        <v>300</v>
      </c>
      <c r="D61" s="31" t="s">
        <v>301</v>
      </c>
      <c r="E61" s="48" t="s">
        <v>302</v>
      </c>
      <c r="F61" s="59" t="s">
        <v>303</v>
      </c>
      <c r="G61" s="31" t="s">
        <v>247</v>
      </c>
      <c r="H61" s="31" t="s">
        <v>304</v>
      </c>
      <c r="I61" s="62">
        <v>43678</v>
      </c>
      <c r="J61" s="39" t="s">
        <v>172</v>
      </c>
      <c r="K61" s="33">
        <v>59</v>
      </c>
      <c r="L61" s="47">
        <v>721</v>
      </c>
      <c r="M61" s="47">
        <v>6</v>
      </c>
      <c r="N61" s="47">
        <v>2</v>
      </c>
      <c r="O61" s="30">
        <f t="shared" si="4"/>
        <v>729</v>
      </c>
      <c r="P61" s="24">
        <f t="shared" si="3"/>
        <v>43011</v>
      </c>
      <c r="Q61" s="38" t="s">
        <v>32</v>
      </c>
      <c r="R61" s="38" t="s">
        <v>32</v>
      </c>
      <c r="S61" s="38" t="s">
        <v>33</v>
      </c>
      <c r="T61" s="38" t="s">
        <v>32</v>
      </c>
      <c r="U61" s="53"/>
    </row>
    <row r="62" spans="1:21" s="26" customFormat="1" ht="30" customHeight="1">
      <c r="A62" s="14">
        <v>59</v>
      </c>
      <c r="B62" s="15" t="s">
        <v>305</v>
      </c>
      <c r="C62" s="56" t="s">
        <v>306</v>
      </c>
      <c r="D62" s="56" t="s">
        <v>307</v>
      </c>
      <c r="E62" s="48" t="s">
        <v>308</v>
      </c>
      <c r="F62" s="32" t="s">
        <v>309</v>
      </c>
      <c r="G62" s="30" t="s">
        <v>310</v>
      </c>
      <c r="H62" s="56" t="s">
        <v>311</v>
      </c>
      <c r="I62" s="42">
        <v>43983</v>
      </c>
      <c r="J62" s="56" t="s">
        <v>312</v>
      </c>
      <c r="K62" s="33">
        <v>49</v>
      </c>
      <c r="L62" s="47">
        <v>165</v>
      </c>
      <c r="M62" s="47">
        <v>1</v>
      </c>
      <c r="N62" s="47">
        <v>3</v>
      </c>
      <c r="O62" s="47">
        <f t="shared" si="4"/>
        <v>169</v>
      </c>
      <c r="P62" s="24">
        <f t="shared" ref="P62:P125" si="5">K62*O62</f>
        <v>8281</v>
      </c>
      <c r="Q62" s="38" t="s">
        <v>313</v>
      </c>
      <c r="R62" s="38" t="s">
        <v>314</v>
      </c>
      <c r="S62" s="38" t="s">
        <v>313</v>
      </c>
      <c r="T62" s="38" t="s">
        <v>313</v>
      </c>
      <c r="U62" s="30"/>
    </row>
    <row r="63" spans="1:21" s="26" customFormat="1" ht="30" customHeight="1">
      <c r="A63" s="14">
        <v>60</v>
      </c>
      <c r="B63" s="15" t="s">
        <v>305</v>
      </c>
      <c r="C63" s="56" t="s">
        <v>315</v>
      </c>
      <c r="D63" s="56" t="s">
        <v>316</v>
      </c>
      <c r="E63" s="48" t="s">
        <v>317</v>
      </c>
      <c r="F63" s="32" t="s">
        <v>318</v>
      </c>
      <c r="G63" s="30" t="s">
        <v>319</v>
      </c>
      <c r="H63" s="56" t="s">
        <v>320</v>
      </c>
      <c r="I63" s="42">
        <v>43770</v>
      </c>
      <c r="J63" s="56" t="s">
        <v>321</v>
      </c>
      <c r="K63" s="33">
        <v>79</v>
      </c>
      <c r="L63" s="47">
        <v>84</v>
      </c>
      <c r="M63" s="47">
        <v>3</v>
      </c>
      <c r="N63" s="47">
        <v>3</v>
      </c>
      <c r="O63" s="47">
        <f t="shared" si="4"/>
        <v>90</v>
      </c>
      <c r="P63" s="24">
        <f t="shared" si="5"/>
        <v>7110</v>
      </c>
      <c r="Q63" s="38" t="s">
        <v>313</v>
      </c>
      <c r="R63" s="38" t="s">
        <v>314</v>
      </c>
      <c r="S63" s="38" t="s">
        <v>313</v>
      </c>
      <c r="T63" s="38" t="s">
        <v>313</v>
      </c>
      <c r="U63" s="30"/>
    </row>
    <row r="64" spans="1:21" s="26" customFormat="1" ht="30" customHeight="1">
      <c r="A64" s="14">
        <v>61</v>
      </c>
      <c r="B64" s="15" t="s">
        <v>305</v>
      </c>
      <c r="C64" s="56" t="s">
        <v>322</v>
      </c>
      <c r="D64" s="56" t="s">
        <v>323</v>
      </c>
      <c r="E64" s="48" t="s">
        <v>324</v>
      </c>
      <c r="F64" s="32" t="s">
        <v>325</v>
      </c>
      <c r="G64" s="30" t="s">
        <v>326</v>
      </c>
      <c r="H64" s="56" t="s">
        <v>327</v>
      </c>
      <c r="I64" s="42">
        <v>43101</v>
      </c>
      <c r="J64" s="56" t="s">
        <v>312</v>
      </c>
      <c r="K64" s="33">
        <v>35</v>
      </c>
      <c r="L64" s="47">
        <v>170</v>
      </c>
      <c r="M64" s="47">
        <v>2</v>
      </c>
      <c r="N64" s="47">
        <v>3</v>
      </c>
      <c r="O64" s="47">
        <f t="shared" si="4"/>
        <v>175</v>
      </c>
      <c r="P64" s="24">
        <f t="shared" si="5"/>
        <v>6125</v>
      </c>
      <c r="Q64" s="38" t="s">
        <v>313</v>
      </c>
      <c r="R64" s="38" t="s">
        <v>314</v>
      </c>
      <c r="S64" s="38" t="s">
        <v>313</v>
      </c>
      <c r="T64" s="38" t="s">
        <v>313</v>
      </c>
      <c r="U64" s="30"/>
    </row>
    <row r="65" spans="1:21" s="26" customFormat="1" ht="30" customHeight="1">
      <c r="A65" s="14">
        <v>62</v>
      </c>
      <c r="B65" s="15" t="s">
        <v>305</v>
      </c>
      <c r="C65" s="56" t="s">
        <v>328</v>
      </c>
      <c r="D65" s="56" t="s">
        <v>329</v>
      </c>
      <c r="E65" s="48" t="s">
        <v>330</v>
      </c>
      <c r="F65" s="32" t="s">
        <v>331</v>
      </c>
      <c r="G65" s="30" t="s">
        <v>122</v>
      </c>
      <c r="H65" s="56" t="s">
        <v>332</v>
      </c>
      <c r="I65" s="42">
        <v>44140</v>
      </c>
      <c r="J65" s="56" t="s">
        <v>312</v>
      </c>
      <c r="K65" s="33">
        <v>49</v>
      </c>
      <c r="L65" s="47">
        <v>102</v>
      </c>
      <c r="M65" s="47">
        <v>1</v>
      </c>
      <c r="N65" s="47">
        <v>3</v>
      </c>
      <c r="O65" s="47">
        <f t="shared" si="4"/>
        <v>106</v>
      </c>
      <c r="P65" s="24">
        <f t="shared" si="5"/>
        <v>5194</v>
      </c>
      <c r="Q65" s="38" t="s">
        <v>313</v>
      </c>
      <c r="R65" s="38" t="s">
        <v>314</v>
      </c>
      <c r="S65" s="38" t="s">
        <v>313</v>
      </c>
      <c r="T65" s="38" t="s">
        <v>313</v>
      </c>
      <c r="U65" s="30"/>
    </row>
    <row r="66" spans="1:21" s="26" customFormat="1" ht="30" customHeight="1">
      <c r="A66" s="14">
        <v>63</v>
      </c>
      <c r="B66" s="15" t="s">
        <v>305</v>
      </c>
      <c r="C66" s="56" t="s">
        <v>333</v>
      </c>
      <c r="D66" s="56" t="s">
        <v>334</v>
      </c>
      <c r="E66" s="48" t="s">
        <v>335</v>
      </c>
      <c r="F66" s="32" t="s">
        <v>336</v>
      </c>
      <c r="G66" s="30" t="s">
        <v>337</v>
      </c>
      <c r="H66" s="56" t="s">
        <v>338</v>
      </c>
      <c r="I66" s="42">
        <v>44256</v>
      </c>
      <c r="J66" s="56" t="s">
        <v>312</v>
      </c>
      <c r="K66" s="33">
        <v>39.799999999999997</v>
      </c>
      <c r="L66" s="47">
        <v>267</v>
      </c>
      <c r="M66" s="47">
        <v>3</v>
      </c>
      <c r="N66" s="47">
        <v>3</v>
      </c>
      <c r="O66" s="47">
        <f t="shared" si="4"/>
        <v>273</v>
      </c>
      <c r="P66" s="24">
        <f t="shared" si="5"/>
        <v>10865.4</v>
      </c>
      <c r="Q66" s="38" t="s">
        <v>313</v>
      </c>
      <c r="R66" s="38" t="s">
        <v>313</v>
      </c>
      <c r="S66" s="38" t="s">
        <v>314</v>
      </c>
      <c r="T66" s="38" t="s">
        <v>313</v>
      </c>
      <c r="U66" s="30"/>
    </row>
    <row r="67" spans="1:21" s="26" customFormat="1" ht="30" customHeight="1">
      <c r="A67" s="14">
        <v>64</v>
      </c>
      <c r="B67" s="15" t="s">
        <v>305</v>
      </c>
      <c r="C67" s="56" t="s">
        <v>339</v>
      </c>
      <c r="D67" s="56" t="s">
        <v>334</v>
      </c>
      <c r="E67" s="48" t="s">
        <v>335</v>
      </c>
      <c r="F67" s="32" t="s">
        <v>340</v>
      </c>
      <c r="G67" s="30" t="s">
        <v>337</v>
      </c>
      <c r="H67" s="56" t="s">
        <v>338</v>
      </c>
      <c r="I67" s="42">
        <v>44348</v>
      </c>
      <c r="J67" s="56" t="s">
        <v>312</v>
      </c>
      <c r="K67" s="33">
        <v>38</v>
      </c>
      <c r="L67" s="47">
        <v>267</v>
      </c>
      <c r="M67" s="47">
        <v>3</v>
      </c>
      <c r="N67" s="47">
        <v>3</v>
      </c>
      <c r="O67" s="47">
        <f t="shared" si="4"/>
        <v>273</v>
      </c>
      <c r="P67" s="24">
        <f t="shared" si="5"/>
        <v>10374</v>
      </c>
      <c r="Q67" s="38" t="s">
        <v>313</v>
      </c>
      <c r="R67" s="38" t="s">
        <v>313</v>
      </c>
      <c r="S67" s="38" t="s">
        <v>314</v>
      </c>
      <c r="T67" s="38" t="s">
        <v>313</v>
      </c>
      <c r="U67" s="30"/>
    </row>
    <row r="68" spans="1:21" s="26" customFormat="1" ht="30" customHeight="1">
      <c r="A68" s="14">
        <v>65</v>
      </c>
      <c r="B68" s="15" t="s">
        <v>305</v>
      </c>
      <c r="C68" s="56" t="s">
        <v>341</v>
      </c>
      <c r="D68" s="56" t="s">
        <v>342</v>
      </c>
      <c r="E68" s="48" t="s">
        <v>343</v>
      </c>
      <c r="F68" s="32" t="s">
        <v>344</v>
      </c>
      <c r="G68" s="30" t="s">
        <v>345</v>
      </c>
      <c r="H68" s="56" t="s">
        <v>346</v>
      </c>
      <c r="I68" s="42">
        <v>44228</v>
      </c>
      <c r="J68" s="56" t="s">
        <v>347</v>
      </c>
      <c r="K68" s="33">
        <v>75</v>
      </c>
      <c r="L68" s="47">
        <v>195</v>
      </c>
      <c r="M68" s="47">
        <v>2</v>
      </c>
      <c r="N68" s="47">
        <v>3</v>
      </c>
      <c r="O68" s="47">
        <f t="shared" si="4"/>
        <v>200</v>
      </c>
      <c r="P68" s="24">
        <f t="shared" si="5"/>
        <v>15000</v>
      </c>
      <c r="Q68" s="38" t="s">
        <v>313</v>
      </c>
      <c r="R68" s="38" t="s">
        <v>314</v>
      </c>
      <c r="S68" s="38" t="s">
        <v>313</v>
      </c>
      <c r="T68" s="38" t="s">
        <v>313</v>
      </c>
      <c r="U68" s="30"/>
    </row>
    <row r="69" spans="1:21" s="26" customFormat="1" ht="30" customHeight="1">
      <c r="A69" s="14">
        <v>66</v>
      </c>
      <c r="B69" s="15" t="s">
        <v>305</v>
      </c>
      <c r="C69" s="56" t="s">
        <v>348</v>
      </c>
      <c r="D69" s="56" t="s">
        <v>348</v>
      </c>
      <c r="E69" s="48" t="s">
        <v>349</v>
      </c>
      <c r="F69" s="32" t="s">
        <v>350</v>
      </c>
      <c r="G69" s="30" t="s">
        <v>351</v>
      </c>
      <c r="H69" s="56" t="s">
        <v>352</v>
      </c>
      <c r="I69" s="42">
        <v>43374</v>
      </c>
      <c r="J69" s="56" t="s">
        <v>312</v>
      </c>
      <c r="K69" s="33">
        <v>59</v>
      </c>
      <c r="L69" s="47">
        <v>285</v>
      </c>
      <c r="M69" s="47">
        <v>2</v>
      </c>
      <c r="N69" s="47">
        <v>3</v>
      </c>
      <c r="O69" s="47">
        <f t="shared" si="4"/>
        <v>290</v>
      </c>
      <c r="P69" s="24">
        <f t="shared" si="5"/>
        <v>17110</v>
      </c>
      <c r="Q69" s="38" t="s">
        <v>313</v>
      </c>
      <c r="R69" s="38" t="s">
        <v>313</v>
      </c>
      <c r="S69" s="38" t="s">
        <v>313</v>
      </c>
      <c r="T69" s="38" t="s">
        <v>314</v>
      </c>
      <c r="U69" s="30"/>
    </row>
    <row r="70" spans="1:21" s="26" customFormat="1" ht="30" customHeight="1">
      <c r="A70" s="14">
        <v>67</v>
      </c>
      <c r="B70" s="15" t="s">
        <v>305</v>
      </c>
      <c r="C70" s="56" t="s">
        <v>353</v>
      </c>
      <c r="D70" s="56" t="s">
        <v>354</v>
      </c>
      <c r="E70" s="48" t="s">
        <v>355</v>
      </c>
      <c r="F70" s="32" t="s">
        <v>356</v>
      </c>
      <c r="G70" s="30" t="s">
        <v>357</v>
      </c>
      <c r="H70" s="56" t="s">
        <v>358</v>
      </c>
      <c r="I70" s="42">
        <v>42948</v>
      </c>
      <c r="J70" s="56" t="s">
        <v>312</v>
      </c>
      <c r="K70" s="33">
        <v>29</v>
      </c>
      <c r="L70" s="47">
        <v>585</v>
      </c>
      <c r="M70" s="47">
        <v>0</v>
      </c>
      <c r="N70" s="47">
        <v>3</v>
      </c>
      <c r="O70" s="47">
        <f t="shared" si="4"/>
        <v>588</v>
      </c>
      <c r="P70" s="24">
        <f t="shared" si="5"/>
        <v>17052</v>
      </c>
      <c r="Q70" s="38" t="s">
        <v>313</v>
      </c>
      <c r="R70" s="38" t="s">
        <v>313</v>
      </c>
      <c r="S70" s="38" t="s">
        <v>314</v>
      </c>
      <c r="T70" s="38" t="s">
        <v>313</v>
      </c>
      <c r="U70" s="30"/>
    </row>
    <row r="71" spans="1:21" s="26" customFormat="1" ht="30" customHeight="1">
      <c r="A71" s="14">
        <v>68</v>
      </c>
      <c r="B71" s="15" t="s">
        <v>305</v>
      </c>
      <c r="C71" s="56" t="s">
        <v>353</v>
      </c>
      <c r="D71" s="56" t="s">
        <v>359</v>
      </c>
      <c r="E71" s="48" t="s">
        <v>324</v>
      </c>
      <c r="F71" s="32" t="s">
        <v>356</v>
      </c>
      <c r="G71" s="30" t="s">
        <v>357</v>
      </c>
      <c r="H71" s="56" t="s">
        <v>358</v>
      </c>
      <c r="I71" s="42">
        <v>42948</v>
      </c>
      <c r="J71" s="56" t="s">
        <v>312</v>
      </c>
      <c r="K71" s="33">
        <v>29</v>
      </c>
      <c r="L71" s="47">
        <v>170</v>
      </c>
      <c r="M71" s="47">
        <v>0</v>
      </c>
      <c r="N71" s="47">
        <v>3</v>
      </c>
      <c r="O71" s="47">
        <f t="shared" si="4"/>
        <v>173</v>
      </c>
      <c r="P71" s="24">
        <f t="shared" si="5"/>
        <v>5017</v>
      </c>
      <c r="Q71" s="38" t="s">
        <v>313</v>
      </c>
      <c r="R71" s="38" t="s">
        <v>313</v>
      </c>
      <c r="S71" s="38" t="s">
        <v>314</v>
      </c>
      <c r="T71" s="38" t="s">
        <v>313</v>
      </c>
      <c r="U71" s="30"/>
    </row>
    <row r="72" spans="1:21" s="26" customFormat="1" ht="30" customHeight="1">
      <c r="A72" s="14">
        <v>69</v>
      </c>
      <c r="B72" s="15" t="s">
        <v>305</v>
      </c>
      <c r="C72" s="56" t="s">
        <v>353</v>
      </c>
      <c r="D72" s="56" t="s">
        <v>360</v>
      </c>
      <c r="E72" s="48" t="s">
        <v>361</v>
      </c>
      <c r="F72" s="32" t="s">
        <v>356</v>
      </c>
      <c r="G72" s="30" t="s">
        <v>357</v>
      </c>
      <c r="H72" s="56" t="s">
        <v>358</v>
      </c>
      <c r="I72" s="42">
        <v>42948</v>
      </c>
      <c r="J72" s="56" t="s">
        <v>312</v>
      </c>
      <c r="K72" s="33">
        <v>29</v>
      </c>
      <c r="L72" s="47">
        <v>301</v>
      </c>
      <c r="M72" s="47">
        <v>5</v>
      </c>
      <c r="N72" s="47">
        <v>3</v>
      </c>
      <c r="O72" s="47">
        <f t="shared" si="4"/>
        <v>309</v>
      </c>
      <c r="P72" s="24">
        <f t="shared" si="5"/>
        <v>8961</v>
      </c>
      <c r="Q72" s="38" t="s">
        <v>313</v>
      </c>
      <c r="R72" s="38" t="s">
        <v>313</v>
      </c>
      <c r="S72" s="38" t="s">
        <v>314</v>
      </c>
      <c r="T72" s="38" t="s">
        <v>313</v>
      </c>
      <c r="U72" s="30"/>
    </row>
    <row r="73" spans="1:21" s="26" customFormat="1" ht="30" customHeight="1">
      <c r="A73" s="14">
        <v>70</v>
      </c>
      <c r="B73" s="15" t="s">
        <v>305</v>
      </c>
      <c r="C73" s="56" t="s">
        <v>362</v>
      </c>
      <c r="D73" s="56" t="s">
        <v>363</v>
      </c>
      <c r="E73" s="48" t="s">
        <v>364</v>
      </c>
      <c r="F73" s="32" t="s">
        <v>365</v>
      </c>
      <c r="G73" s="30" t="s">
        <v>345</v>
      </c>
      <c r="H73" s="56" t="s">
        <v>366</v>
      </c>
      <c r="I73" s="42">
        <v>44044</v>
      </c>
      <c r="J73" s="56" t="s">
        <v>367</v>
      </c>
      <c r="K73" s="33">
        <v>39.799999999999997</v>
      </c>
      <c r="L73" s="47">
        <v>160</v>
      </c>
      <c r="M73" s="47">
        <v>2</v>
      </c>
      <c r="N73" s="47">
        <v>3</v>
      </c>
      <c r="O73" s="47">
        <f t="shared" si="4"/>
        <v>165</v>
      </c>
      <c r="P73" s="24">
        <f t="shared" si="5"/>
        <v>6566.9999999999991</v>
      </c>
      <c r="Q73" s="38" t="s">
        <v>313</v>
      </c>
      <c r="R73" s="38" t="s">
        <v>314</v>
      </c>
      <c r="S73" s="38" t="s">
        <v>313</v>
      </c>
      <c r="T73" s="38" t="s">
        <v>313</v>
      </c>
      <c r="U73" s="30"/>
    </row>
    <row r="74" spans="1:21" s="26" customFormat="1" ht="30" customHeight="1">
      <c r="A74" s="14">
        <v>71</v>
      </c>
      <c r="B74" s="15" t="s">
        <v>305</v>
      </c>
      <c r="C74" s="56" t="s">
        <v>368</v>
      </c>
      <c r="D74" s="56" t="s">
        <v>369</v>
      </c>
      <c r="E74" s="48" t="s">
        <v>324</v>
      </c>
      <c r="F74" s="32" t="s">
        <v>370</v>
      </c>
      <c r="G74" s="30" t="s">
        <v>371</v>
      </c>
      <c r="H74" s="56" t="s">
        <v>372</v>
      </c>
      <c r="I74" s="42">
        <v>43891</v>
      </c>
      <c r="J74" s="56" t="s">
        <v>367</v>
      </c>
      <c r="K74" s="33">
        <v>59.9</v>
      </c>
      <c r="L74" s="47">
        <v>170</v>
      </c>
      <c r="M74" s="47">
        <v>2</v>
      </c>
      <c r="N74" s="47">
        <v>3</v>
      </c>
      <c r="O74" s="47">
        <f t="shared" si="4"/>
        <v>175</v>
      </c>
      <c r="P74" s="24">
        <f t="shared" si="5"/>
        <v>10482.5</v>
      </c>
      <c r="Q74" s="38" t="s">
        <v>313</v>
      </c>
      <c r="R74" s="38" t="s">
        <v>314</v>
      </c>
      <c r="S74" s="38" t="s">
        <v>313</v>
      </c>
      <c r="T74" s="38" t="s">
        <v>313</v>
      </c>
      <c r="U74" s="30"/>
    </row>
    <row r="75" spans="1:21" s="26" customFormat="1" ht="30" customHeight="1">
      <c r="A75" s="14">
        <v>72</v>
      </c>
      <c r="B75" s="15" t="s">
        <v>305</v>
      </c>
      <c r="C75" s="56" t="s">
        <v>373</v>
      </c>
      <c r="D75" s="56" t="s">
        <v>374</v>
      </c>
      <c r="E75" s="48" t="s">
        <v>349</v>
      </c>
      <c r="F75" s="32" t="s">
        <v>375</v>
      </c>
      <c r="G75" s="30" t="s">
        <v>371</v>
      </c>
      <c r="H75" s="56" t="s">
        <v>376</v>
      </c>
      <c r="I75" s="42">
        <v>42795</v>
      </c>
      <c r="J75" s="56" t="s">
        <v>367</v>
      </c>
      <c r="K75" s="33">
        <v>38.6</v>
      </c>
      <c r="L75" s="47">
        <v>285</v>
      </c>
      <c r="M75" s="47">
        <v>3</v>
      </c>
      <c r="N75" s="47">
        <v>3</v>
      </c>
      <c r="O75" s="47">
        <f t="shared" si="4"/>
        <v>291</v>
      </c>
      <c r="P75" s="24">
        <f t="shared" si="5"/>
        <v>11232.6</v>
      </c>
      <c r="Q75" s="38" t="s">
        <v>313</v>
      </c>
      <c r="R75" s="38" t="s">
        <v>314</v>
      </c>
      <c r="S75" s="38" t="s">
        <v>313</v>
      </c>
      <c r="T75" s="38" t="s">
        <v>313</v>
      </c>
      <c r="U75" s="30"/>
    </row>
    <row r="76" spans="1:21" s="26" customFormat="1" ht="30" customHeight="1">
      <c r="A76" s="14">
        <v>73</v>
      </c>
      <c r="B76" s="15" t="s">
        <v>305</v>
      </c>
      <c r="C76" s="56" t="s">
        <v>377</v>
      </c>
      <c r="D76" s="56" t="s">
        <v>374</v>
      </c>
      <c r="E76" s="48" t="s">
        <v>349</v>
      </c>
      <c r="F76" s="32" t="s">
        <v>378</v>
      </c>
      <c r="G76" s="30" t="s">
        <v>371</v>
      </c>
      <c r="H76" s="56" t="s">
        <v>376</v>
      </c>
      <c r="I76" s="42">
        <v>42795</v>
      </c>
      <c r="J76" s="56" t="s">
        <v>367</v>
      </c>
      <c r="K76" s="33">
        <v>38.6</v>
      </c>
      <c r="L76" s="47">
        <v>285</v>
      </c>
      <c r="M76" s="47">
        <v>3</v>
      </c>
      <c r="N76" s="47">
        <v>3</v>
      </c>
      <c r="O76" s="47">
        <f t="shared" si="4"/>
        <v>291</v>
      </c>
      <c r="P76" s="24">
        <f t="shared" si="5"/>
        <v>11232.6</v>
      </c>
      <c r="Q76" s="38" t="s">
        <v>313</v>
      </c>
      <c r="R76" s="38" t="s">
        <v>314</v>
      </c>
      <c r="S76" s="38" t="s">
        <v>313</v>
      </c>
      <c r="T76" s="38" t="s">
        <v>313</v>
      </c>
      <c r="U76" s="30"/>
    </row>
    <row r="77" spans="1:21" s="26" customFormat="1" ht="30" customHeight="1">
      <c r="A77" s="14">
        <v>74</v>
      </c>
      <c r="B77" s="15" t="s">
        <v>305</v>
      </c>
      <c r="C77" s="56" t="s">
        <v>379</v>
      </c>
      <c r="D77" s="56" t="s">
        <v>380</v>
      </c>
      <c r="E77" s="48" t="s">
        <v>364</v>
      </c>
      <c r="F77" s="32" t="s">
        <v>381</v>
      </c>
      <c r="G77" s="30" t="s">
        <v>345</v>
      </c>
      <c r="H77" s="56" t="s">
        <v>382</v>
      </c>
      <c r="I77" s="42">
        <v>42946</v>
      </c>
      <c r="J77" s="56" t="s">
        <v>312</v>
      </c>
      <c r="K77" s="33">
        <v>55</v>
      </c>
      <c r="L77" s="47">
        <v>160</v>
      </c>
      <c r="M77" s="47">
        <v>5</v>
      </c>
      <c r="N77" s="47">
        <v>3</v>
      </c>
      <c r="O77" s="47">
        <f t="shared" si="4"/>
        <v>168</v>
      </c>
      <c r="P77" s="24">
        <f t="shared" si="5"/>
        <v>9240</v>
      </c>
      <c r="Q77" s="38" t="s">
        <v>313</v>
      </c>
      <c r="R77" s="38" t="s">
        <v>314</v>
      </c>
      <c r="S77" s="38" t="s">
        <v>313</v>
      </c>
      <c r="T77" s="38" t="s">
        <v>313</v>
      </c>
      <c r="U77" s="30"/>
    </row>
    <row r="78" spans="1:21" s="26" customFormat="1" ht="30" customHeight="1">
      <c r="A78" s="14">
        <v>75</v>
      </c>
      <c r="B78" s="15" t="s">
        <v>305</v>
      </c>
      <c r="C78" s="56" t="s">
        <v>383</v>
      </c>
      <c r="D78" s="56" t="s">
        <v>384</v>
      </c>
      <c r="E78" s="48" t="s">
        <v>349</v>
      </c>
      <c r="F78" s="32" t="s">
        <v>385</v>
      </c>
      <c r="G78" s="30" t="s">
        <v>386</v>
      </c>
      <c r="H78" s="56" t="s">
        <v>387</v>
      </c>
      <c r="I78" s="42">
        <v>43556</v>
      </c>
      <c r="J78" s="56" t="s">
        <v>312</v>
      </c>
      <c r="K78" s="33">
        <v>46.8</v>
      </c>
      <c r="L78" s="47">
        <v>285</v>
      </c>
      <c r="M78" s="47">
        <v>7</v>
      </c>
      <c r="N78" s="47">
        <v>3</v>
      </c>
      <c r="O78" s="47">
        <f t="shared" si="4"/>
        <v>295</v>
      </c>
      <c r="P78" s="24">
        <f t="shared" si="5"/>
        <v>13806</v>
      </c>
      <c r="Q78" s="38" t="s">
        <v>313</v>
      </c>
      <c r="R78" s="38" t="s">
        <v>313</v>
      </c>
      <c r="S78" s="38" t="s">
        <v>314</v>
      </c>
      <c r="T78" s="38" t="s">
        <v>313</v>
      </c>
      <c r="U78" s="30"/>
    </row>
    <row r="79" spans="1:21" s="26" customFormat="1" ht="30" customHeight="1">
      <c r="A79" s="14">
        <v>76</v>
      </c>
      <c r="B79" s="15" t="s">
        <v>305</v>
      </c>
      <c r="C79" s="56" t="s">
        <v>360</v>
      </c>
      <c r="D79" s="56" t="s">
        <v>360</v>
      </c>
      <c r="E79" s="48" t="s">
        <v>361</v>
      </c>
      <c r="F79" s="32" t="s">
        <v>388</v>
      </c>
      <c r="G79" s="30" t="s">
        <v>310</v>
      </c>
      <c r="H79" s="56" t="s">
        <v>389</v>
      </c>
      <c r="I79" s="42">
        <v>41913</v>
      </c>
      <c r="J79" s="56" t="s">
        <v>312</v>
      </c>
      <c r="K79" s="33">
        <v>49</v>
      </c>
      <c r="L79" s="47">
        <v>301</v>
      </c>
      <c r="M79" s="47">
        <v>2</v>
      </c>
      <c r="N79" s="47">
        <v>3</v>
      </c>
      <c r="O79" s="47">
        <f t="shared" si="4"/>
        <v>306</v>
      </c>
      <c r="P79" s="24">
        <f t="shared" si="5"/>
        <v>14994</v>
      </c>
      <c r="Q79" s="38" t="s">
        <v>313</v>
      </c>
      <c r="R79" s="38" t="s">
        <v>313</v>
      </c>
      <c r="S79" s="38" t="s">
        <v>313</v>
      </c>
      <c r="T79" s="38" t="s">
        <v>314</v>
      </c>
      <c r="U79" s="30"/>
    </row>
    <row r="80" spans="1:21" s="26" customFormat="1" ht="30" customHeight="1">
      <c r="A80" s="14">
        <v>77</v>
      </c>
      <c r="B80" s="15" t="s">
        <v>305</v>
      </c>
      <c r="C80" s="56" t="s">
        <v>390</v>
      </c>
      <c r="D80" s="56" t="s">
        <v>391</v>
      </c>
      <c r="E80" s="48" t="s">
        <v>392</v>
      </c>
      <c r="F80" s="32" t="s">
        <v>393</v>
      </c>
      <c r="G80" s="30" t="s">
        <v>394</v>
      </c>
      <c r="H80" s="56" t="s">
        <v>395</v>
      </c>
      <c r="I80" s="42">
        <v>43282</v>
      </c>
      <c r="J80" s="56" t="s">
        <v>312</v>
      </c>
      <c r="K80" s="33">
        <v>35</v>
      </c>
      <c r="L80" s="47">
        <v>99</v>
      </c>
      <c r="M80" s="47">
        <v>1</v>
      </c>
      <c r="N80" s="47">
        <v>3</v>
      </c>
      <c r="O80" s="47">
        <f t="shared" si="4"/>
        <v>103</v>
      </c>
      <c r="P80" s="24">
        <f t="shared" si="5"/>
        <v>3605</v>
      </c>
      <c r="Q80" s="38" t="s">
        <v>313</v>
      </c>
      <c r="R80" s="38" t="s">
        <v>313</v>
      </c>
      <c r="S80" s="38" t="s">
        <v>314</v>
      </c>
      <c r="T80" s="38" t="s">
        <v>313</v>
      </c>
      <c r="U80" s="30"/>
    </row>
    <row r="81" spans="1:21" s="26" customFormat="1" ht="30" customHeight="1">
      <c r="A81" s="14">
        <v>78</v>
      </c>
      <c r="B81" s="15" t="s">
        <v>305</v>
      </c>
      <c r="C81" s="56" t="s">
        <v>396</v>
      </c>
      <c r="D81" s="56" t="s">
        <v>396</v>
      </c>
      <c r="E81" s="48" t="s">
        <v>324</v>
      </c>
      <c r="F81" s="32" t="s">
        <v>397</v>
      </c>
      <c r="G81" s="30" t="s">
        <v>371</v>
      </c>
      <c r="H81" s="56" t="s">
        <v>398</v>
      </c>
      <c r="I81" s="42">
        <v>43374</v>
      </c>
      <c r="J81" s="56" t="s">
        <v>367</v>
      </c>
      <c r="K81" s="33">
        <v>28.9</v>
      </c>
      <c r="L81" s="47">
        <v>170</v>
      </c>
      <c r="M81" s="47">
        <v>1</v>
      </c>
      <c r="N81" s="47">
        <v>3</v>
      </c>
      <c r="O81" s="47">
        <f t="shared" si="4"/>
        <v>174</v>
      </c>
      <c r="P81" s="24">
        <f t="shared" si="5"/>
        <v>5028.5999999999995</v>
      </c>
      <c r="Q81" s="38" t="s">
        <v>313</v>
      </c>
      <c r="R81" s="38" t="s">
        <v>314</v>
      </c>
      <c r="S81" s="38" t="s">
        <v>313</v>
      </c>
      <c r="T81" s="38" t="s">
        <v>313</v>
      </c>
      <c r="U81" s="30"/>
    </row>
    <row r="82" spans="1:21" s="26" customFormat="1" ht="30" customHeight="1">
      <c r="A82" s="14">
        <v>79</v>
      </c>
      <c r="B82" s="15" t="s">
        <v>305</v>
      </c>
      <c r="C82" s="56" t="s">
        <v>399</v>
      </c>
      <c r="D82" s="56" t="s">
        <v>400</v>
      </c>
      <c r="E82" s="48" t="s">
        <v>324</v>
      </c>
      <c r="F82" s="32" t="s">
        <v>401</v>
      </c>
      <c r="G82" s="30" t="s">
        <v>345</v>
      </c>
      <c r="H82" s="56" t="s">
        <v>402</v>
      </c>
      <c r="I82" s="42">
        <v>42922</v>
      </c>
      <c r="J82" s="56" t="s">
        <v>312</v>
      </c>
      <c r="K82" s="33">
        <v>49.8</v>
      </c>
      <c r="L82" s="47">
        <v>170</v>
      </c>
      <c r="M82" s="47">
        <v>2</v>
      </c>
      <c r="N82" s="47">
        <v>3</v>
      </c>
      <c r="O82" s="47">
        <f t="shared" si="4"/>
        <v>175</v>
      </c>
      <c r="P82" s="24">
        <f t="shared" si="5"/>
        <v>8715</v>
      </c>
      <c r="Q82" s="38" t="s">
        <v>313</v>
      </c>
      <c r="R82" s="38" t="s">
        <v>314</v>
      </c>
      <c r="S82" s="38" t="s">
        <v>313</v>
      </c>
      <c r="T82" s="38" t="s">
        <v>313</v>
      </c>
      <c r="U82" s="30"/>
    </row>
    <row r="83" spans="1:21" s="26" customFormat="1" ht="30" customHeight="1">
      <c r="A83" s="14">
        <v>80</v>
      </c>
      <c r="B83" s="15" t="s">
        <v>305</v>
      </c>
      <c r="C83" s="56" t="s">
        <v>403</v>
      </c>
      <c r="D83" s="56" t="s">
        <v>404</v>
      </c>
      <c r="E83" s="48" t="s">
        <v>405</v>
      </c>
      <c r="F83" s="32" t="s">
        <v>406</v>
      </c>
      <c r="G83" s="30" t="s">
        <v>407</v>
      </c>
      <c r="H83" s="56" t="s">
        <v>408</v>
      </c>
      <c r="I83" s="42">
        <v>44317</v>
      </c>
      <c r="J83" s="56" t="s">
        <v>312</v>
      </c>
      <c r="K83" s="33">
        <v>69</v>
      </c>
      <c r="L83" s="47">
        <v>88</v>
      </c>
      <c r="M83" s="47">
        <v>1</v>
      </c>
      <c r="N83" s="47">
        <v>3</v>
      </c>
      <c r="O83" s="47">
        <f t="shared" si="4"/>
        <v>92</v>
      </c>
      <c r="P83" s="24">
        <f t="shared" si="5"/>
        <v>6348</v>
      </c>
      <c r="Q83" s="38" t="s">
        <v>313</v>
      </c>
      <c r="R83" s="38" t="s">
        <v>313</v>
      </c>
      <c r="S83" s="38" t="s">
        <v>313</v>
      </c>
      <c r="T83" s="38" t="s">
        <v>314</v>
      </c>
      <c r="U83" s="30"/>
    </row>
    <row r="84" spans="1:21" s="26" customFormat="1" ht="30" customHeight="1">
      <c r="A84" s="14">
        <v>81</v>
      </c>
      <c r="B84" s="15" t="s">
        <v>305</v>
      </c>
      <c r="C84" s="56" t="s">
        <v>409</v>
      </c>
      <c r="D84" s="56" t="s">
        <v>329</v>
      </c>
      <c r="E84" s="48" t="s">
        <v>330</v>
      </c>
      <c r="F84" s="32" t="s">
        <v>410</v>
      </c>
      <c r="G84" s="30" t="s">
        <v>337</v>
      </c>
      <c r="H84" s="56" t="s">
        <v>411</v>
      </c>
      <c r="I84" s="42">
        <v>43313</v>
      </c>
      <c r="J84" s="56" t="s">
        <v>312</v>
      </c>
      <c r="K84" s="33">
        <v>29.8</v>
      </c>
      <c r="L84" s="47">
        <v>102</v>
      </c>
      <c r="M84" s="47">
        <v>1</v>
      </c>
      <c r="N84" s="47">
        <v>3</v>
      </c>
      <c r="O84" s="47">
        <f t="shared" si="4"/>
        <v>106</v>
      </c>
      <c r="P84" s="24">
        <f t="shared" si="5"/>
        <v>3158.8</v>
      </c>
      <c r="Q84" s="38" t="s">
        <v>313</v>
      </c>
      <c r="R84" s="38" t="s">
        <v>313</v>
      </c>
      <c r="S84" s="38" t="s">
        <v>314</v>
      </c>
      <c r="T84" s="38" t="s">
        <v>313</v>
      </c>
      <c r="U84" s="30"/>
    </row>
    <row r="85" spans="1:21" s="26" customFormat="1" ht="30" customHeight="1">
      <c r="A85" s="14">
        <v>82</v>
      </c>
      <c r="B85" s="15" t="s">
        <v>305</v>
      </c>
      <c r="C85" s="56" t="s">
        <v>412</v>
      </c>
      <c r="D85" s="56" t="s">
        <v>413</v>
      </c>
      <c r="E85" s="48" t="s">
        <v>414</v>
      </c>
      <c r="F85" s="32" t="s">
        <v>415</v>
      </c>
      <c r="G85" s="30" t="s">
        <v>345</v>
      </c>
      <c r="H85" s="56" t="s">
        <v>416</v>
      </c>
      <c r="I85" s="42">
        <v>42583</v>
      </c>
      <c r="J85" s="56" t="s">
        <v>312</v>
      </c>
      <c r="K85" s="33">
        <v>34</v>
      </c>
      <c r="L85" s="47">
        <v>184</v>
      </c>
      <c r="M85" s="47">
        <v>1</v>
      </c>
      <c r="N85" s="47">
        <v>3</v>
      </c>
      <c r="O85" s="47">
        <f t="shared" si="4"/>
        <v>188</v>
      </c>
      <c r="P85" s="24">
        <f t="shared" si="5"/>
        <v>6392</v>
      </c>
      <c r="Q85" s="38" t="s">
        <v>313</v>
      </c>
      <c r="R85" s="38" t="s">
        <v>314</v>
      </c>
      <c r="S85" s="38" t="s">
        <v>313</v>
      </c>
      <c r="T85" s="38" t="s">
        <v>313</v>
      </c>
      <c r="U85" s="30"/>
    </row>
    <row r="86" spans="1:21" s="26" customFormat="1" ht="30" customHeight="1">
      <c r="A86" s="14">
        <v>83</v>
      </c>
      <c r="B86" s="15" t="s">
        <v>305</v>
      </c>
      <c r="C86" s="56" t="s">
        <v>417</v>
      </c>
      <c r="D86" s="56" t="s">
        <v>418</v>
      </c>
      <c r="E86" s="48" t="s">
        <v>355</v>
      </c>
      <c r="F86" s="32" t="s">
        <v>419</v>
      </c>
      <c r="G86" s="30" t="s">
        <v>371</v>
      </c>
      <c r="H86" s="56" t="s">
        <v>420</v>
      </c>
      <c r="I86" s="42">
        <v>42186</v>
      </c>
      <c r="J86" s="56" t="s">
        <v>367</v>
      </c>
      <c r="K86" s="33">
        <v>56</v>
      </c>
      <c r="L86" s="47">
        <v>585</v>
      </c>
      <c r="M86" s="47">
        <v>5</v>
      </c>
      <c r="N86" s="47">
        <v>3</v>
      </c>
      <c r="O86" s="47">
        <f t="shared" si="4"/>
        <v>593</v>
      </c>
      <c r="P86" s="24">
        <f t="shared" si="5"/>
        <v>33208</v>
      </c>
      <c r="Q86" s="38" t="s">
        <v>313</v>
      </c>
      <c r="R86" s="38" t="s">
        <v>314</v>
      </c>
      <c r="S86" s="38" t="s">
        <v>313</v>
      </c>
      <c r="T86" s="38" t="s">
        <v>313</v>
      </c>
      <c r="U86" s="30"/>
    </row>
    <row r="87" spans="1:21" s="26" customFormat="1" ht="30" customHeight="1">
      <c r="A87" s="14">
        <v>84</v>
      </c>
      <c r="B87" s="15" t="s">
        <v>305</v>
      </c>
      <c r="C87" s="56" t="s">
        <v>417</v>
      </c>
      <c r="D87" s="56" t="s">
        <v>421</v>
      </c>
      <c r="E87" s="48" t="s">
        <v>324</v>
      </c>
      <c r="F87" s="32" t="s">
        <v>419</v>
      </c>
      <c r="G87" s="30" t="s">
        <v>371</v>
      </c>
      <c r="H87" s="56" t="s">
        <v>420</v>
      </c>
      <c r="I87" s="42">
        <v>42186</v>
      </c>
      <c r="J87" s="56" t="s">
        <v>367</v>
      </c>
      <c r="K87" s="33">
        <v>56</v>
      </c>
      <c r="L87" s="47">
        <v>170</v>
      </c>
      <c r="M87" s="47">
        <v>1</v>
      </c>
      <c r="N87" s="47">
        <v>3</v>
      </c>
      <c r="O87" s="47">
        <f t="shared" si="4"/>
        <v>174</v>
      </c>
      <c r="P87" s="24">
        <f t="shared" si="5"/>
        <v>9744</v>
      </c>
      <c r="Q87" s="38" t="s">
        <v>313</v>
      </c>
      <c r="R87" s="38" t="s">
        <v>314</v>
      </c>
      <c r="S87" s="38" t="s">
        <v>313</v>
      </c>
      <c r="T87" s="38" t="s">
        <v>313</v>
      </c>
      <c r="U87" s="30"/>
    </row>
    <row r="88" spans="1:21" s="26" customFormat="1" ht="30" customHeight="1">
      <c r="A88" s="14">
        <v>85</v>
      </c>
      <c r="B88" s="15" t="s">
        <v>305</v>
      </c>
      <c r="C88" s="56" t="s">
        <v>422</v>
      </c>
      <c r="D88" s="56" t="s">
        <v>423</v>
      </c>
      <c r="E88" s="48" t="s">
        <v>330</v>
      </c>
      <c r="F88" s="32" t="s">
        <v>424</v>
      </c>
      <c r="G88" s="30" t="s">
        <v>345</v>
      </c>
      <c r="H88" s="56" t="s">
        <v>425</v>
      </c>
      <c r="I88" s="42">
        <v>43747</v>
      </c>
      <c r="J88" s="56" t="s">
        <v>312</v>
      </c>
      <c r="K88" s="33">
        <v>39.799999999999997</v>
      </c>
      <c r="L88" s="47">
        <v>102</v>
      </c>
      <c r="M88" s="47">
        <v>3</v>
      </c>
      <c r="N88" s="47">
        <v>3</v>
      </c>
      <c r="O88" s="47">
        <f t="shared" si="4"/>
        <v>108</v>
      </c>
      <c r="P88" s="24">
        <f t="shared" si="5"/>
        <v>4298.3999999999996</v>
      </c>
      <c r="Q88" s="38" t="s">
        <v>313</v>
      </c>
      <c r="R88" s="38" t="s">
        <v>314</v>
      </c>
      <c r="S88" s="38" t="s">
        <v>313</v>
      </c>
      <c r="T88" s="38" t="s">
        <v>313</v>
      </c>
      <c r="U88" s="30"/>
    </row>
    <row r="89" spans="1:21" s="26" customFormat="1" ht="30" customHeight="1">
      <c r="A89" s="14">
        <v>86</v>
      </c>
      <c r="B89" s="15" t="s">
        <v>305</v>
      </c>
      <c r="C89" s="56" t="s">
        <v>422</v>
      </c>
      <c r="D89" s="56" t="s">
        <v>426</v>
      </c>
      <c r="E89" s="48" t="s">
        <v>308</v>
      </c>
      <c r="F89" s="32" t="s">
        <v>424</v>
      </c>
      <c r="G89" s="30" t="s">
        <v>345</v>
      </c>
      <c r="H89" s="56" t="s">
        <v>425</v>
      </c>
      <c r="I89" s="42">
        <v>43747</v>
      </c>
      <c r="J89" s="56" t="s">
        <v>312</v>
      </c>
      <c r="K89" s="33">
        <v>39.799999999999997</v>
      </c>
      <c r="L89" s="47">
        <v>165</v>
      </c>
      <c r="M89" s="47">
        <v>4</v>
      </c>
      <c r="N89" s="47">
        <v>3</v>
      </c>
      <c r="O89" s="47">
        <f t="shared" si="4"/>
        <v>172</v>
      </c>
      <c r="P89" s="24">
        <f t="shared" si="5"/>
        <v>6845.5999999999995</v>
      </c>
      <c r="Q89" s="38" t="s">
        <v>313</v>
      </c>
      <c r="R89" s="38" t="s">
        <v>314</v>
      </c>
      <c r="S89" s="38" t="s">
        <v>313</v>
      </c>
      <c r="T89" s="38" t="s">
        <v>313</v>
      </c>
      <c r="U89" s="30"/>
    </row>
    <row r="90" spans="1:21" s="26" customFormat="1" ht="30" customHeight="1">
      <c r="A90" s="14">
        <v>87</v>
      </c>
      <c r="B90" s="15" t="s">
        <v>305</v>
      </c>
      <c r="C90" s="56" t="s">
        <v>427</v>
      </c>
      <c r="D90" s="56" t="s">
        <v>428</v>
      </c>
      <c r="E90" s="48" t="s">
        <v>335</v>
      </c>
      <c r="F90" s="32" t="s">
        <v>429</v>
      </c>
      <c r="G90" s="30" t="s">
        <v>310</v>
      </c>
      <c r="H90" s="56" t="s">
        <v>430</v>
      </c>
      <c r="I90" s="42">
        <v>43009</v>
      </c>
      <c r="J90" s="56" t="s">
        <v>367</v>
      </c>
      <c r="K90" s="33">
        <v>69</v>
      </c>
      <c r="L90" s="47">
        <v>267</v>
      </c>
      <c r="M90" s="47">
        <v>2</v>
      </c>
      <c r="N90" s="47">
        <v>3</v>
      </c>
      <c r="O90" s="47">
        <f t="shared" si="4"/>
        <v>272</v>
      </c>
      <c r="P90" s="24">
        <f t="shared" si="5"/>
        <v>18768</v>
      </c>
      <c r="Q90" s="38" t="s">
        <v>313</v>
      </c>
      <c r="R90" s="38" t="s">
        <v>313</v>
      </c>
      <c r="S90" s="38" t="s">
        <v>313</v>
      </c>
      <c r="T90" s="38" t="s">
        <v>314</v>
      </c>
      <c r="U90" s="30"/>
    </row>
    <row r="91" spans="1:21" s="26" customFormat="1" ht="30" customHeight="1">
      <c r="A91" s="14">
        <v>88</v>
      </c>
      <c r="B91" s="15" t="s">
        <v>305</v>
      </c>
      <c r="C91" s="56" t="s">
        <v>431</v>
      </c>
      <c r="D91" s="56" t="s">
        <v>431</v>
      </c>
      <c r="E91" s="48" t="s">
        <v>335</v>
      </c>
      <c r="F91" s="32" t="s">
        <v>432</v>
      </c>
      <c r="G91" s="30" t="s">
        <v>433</v>
      </c>
      <c r="H91" s="56" t="s">
        <v>434</v>
      </c>
      <c r="I91" s="42">
        <v>43831</v>
      </c>
      <c r="J91" s="56" t="s">
        <v>435</v>
      </c>
      <c r="K91" s="33">
        <v>58</v>
      </c>
      <c r="L91" s="47">
        <v>267</v>
      </c>
      <c r="M91" s="47">
        <v>4</v>
      </c>
      <c r="N91" s="47">
        <v>3</v>
      </c>
      <c r="O91" s="47">
        <f t="shared" si="4"/>
        <v>274</v>
      </c>
      <c r="P91" s="24">
        <f t="shared" si="5"/>
        <v>15892</v>
      </c>
      <c r="Q91" s="38" t="s">
        <v>313</v>
      </c>
      <c r="R91" s="38" t="s">
        <v>314</v>
      </c>
      <c r="S91" s="38" t="s">
        <v>313</v>
      </c>
      <c r="T91" s="38" t="s">
        <v>313</v>
      </c>
      <c r="U91" s="30"/>
    </row>
    <row r="92" spans="1:21" s="26" customFormat="1" ht="30" customHeight="1">
      <c r="A92" s="14">
        <v>89</v>
      </c>
      <c r="B92" s="15" t="s">
        <v>305</v>
      </c>
      <c r="C92" s="56" t="s">
        <v>436</v>
      </c>
      <c r="D92" s="56" t="s">
        <v>437</v>
      </c>
      <c r="E92" s="48" t="s">
        <v>364</v>
      </c>
      <c r="F92" s="32" t="s">
        <v>438</v>
      </c>
      <c r="G92" s="30" t="s">
        <v>439</v>
      </c>
      <c r="H92" s="56" t="s">
        <v>440</v>
      </c>
      <c r="I92" s="42">
        <v>43101</v>
      </c>
      <c r="J92" s="56" t="s">
        <v>347</v>
      </c>
      <c r="K92" s="33">
        <v>48</v>
      </c>
      <c r="L92" s="47">
        <v>160</v>
      </c>
      <c r="M92" s="47">
        <v>2</v>
      </c>
      <c r="N92" s="47">
        <v>3</v>
      </c>
      <c r="O92" s="47">
        <f t="shared" si="4"/>
        <v>165</v>
      </c>
      <c r="P92" s="24">
        <f t="shared" si="5"/>
        <v>7920</v>
      </c>
      <c r="Q92" s="38" t="s">
        <v>313</v>
      </c>
      <c r="R92" s="38" t="s">
        <v>314</v>
      </c>
      <c r="S92" s="38" t="s">
        <v>313</v>
      </c>
      <c r="T92" s="38" t="s">
        <v>313</v>
      </c>
      <c r="U92" s="30"/>
    </row>
    <row r="93" spans="1:21" s="26" customFormat="1" ht="30" customHeight="1">
      <c r="A93" s="14">
        <v>90</v>
      </c>
      <c r="B93" s="64" t="s">
        <v>441</v>
      </c>
      <c r="C93" s="65" t="s">
        <v>442</v>
      </c>
      <c r="D93" s="65" t="s">
        <v>443</v>
      </c>
      <c r="E93" s="64" t="s">
        <v>444</v>
      </c>
      <c r="F93" s="65" t="s">
        <v>445</v>
      </c>
      <c r="G93" s="65" t="s">
        <v>446</v>
      </c>
      <c r="H93" s="65" t="s">
        <v>447</v>
      </c>
      <c r="I93" s="66">
        <v>44044</v>
      </c>
      <c r="J93" s="65" t="s">
        <v>93</v>
      </c>
      <c r="K93" s="65">
        <v>64</v>
      </c>
      <c r="L93" s="65">
        <v>37</v>
      </c>
      <c r="M93" s="65">
        <v>2</v>
      </c>
      <c r="N93" s="65">
        <v>2</v>
      </c>
      <c r="O93" s="65">
        <f t="shared" si="4"/>
        <v>41</v>
      </c>
      <c r="P93" s="67">
        <f t="shared" si="5"/>
        <v>2624</v>
      </c>
      <c r="Q93" s="65" t="s">
        <v>32</v>
      </c>
      <c r="R93" s="65" t="s">
        <v>32</v>
      </c>
      <c r="S93" s="65" t="s">
        <v>32</v>
      </c>
      <c r="T93" s="65" t="s">
        <v>448</v>
      </c>
      <c r="U93" s="47"/>
    </row>
    <row r="94" spans="1:21" s="26" customFormat="1" ht="30" customHeight="1">
      <c r="A94" s="14">
        <v>91</v>
      </c>
      <c r="B94" s="64" t="s">
        <v>441</v>
      </c>
      <c r="C94" s="65" t="s">
        <v>449</v>
      </c>
      <c r="D94" s="65" t="s">
        <v>450</v>
      </c>
      <c r="E94" s="64" t="s">
        <v>444</v>
      </c>
      <c r="F94" s="65" t="s">
        <v>451</v>
      </c>
      <c r="G94" s="65" t="s">
        <v>139</v>
      </c>
      <c r="H94" s="65" t="s">
        <v>452</v>
      </c>
      <c r="I94" s="66">
        <v>43709</v>
      </c>
      <c r="J94" s="65" t="s">
        <v>93</v>
      </c>
      <c r="K94" s="65">
        <v>79</v>
      </c>
      <c r="L94" s="65">
        <v>37</v>
      </c>
      <c r="M94" s="65">
        <v>2</v>
      </c>
      <c r="N94" s="65">
        <v>2</v>
      </c>
      <c r="O94" s="65">
        <f t="shared" si="4"/>
        <v>41</v>
      </c>
      <c r="P94" s="67">
        <f t="shared" si="5"/>
        <v>3239</v>
      </c>
      <c r="Q94" s="65" t="s">
        <v>32</v>
      </c>
      <c r="R94" s="65" t="s">
        <v>32</v>
      </c>
      <c r="S94" s="65" t="s">
        <v>32</v>
      </c>
      <c r="T94" s="65" t="s">
        <v>33</v>
      </c>
      <c r="U94" s="47"/>
    </row>
    <row r="95" spans="1:21" s="26" customFormat="1" ht="30" customHeight="1">
      <c r="A95" s="14">
        <v>92</v>
      </c>
      <c r="B95" s="64" t="s">
        <v>441</v>
      </c>
      <c r="C95" s="65" t="s">
        <v>453</v>
      </c>
      <c r="D95" s="65" t="s">
        <v>454</v>
      </c>
      <c r="E95" s="64" t="s">
        <v>444</v>
      </c>
      <c r="F95" s="65" t="s">
        <v>455</v>
      </c>
      <c r="G95" s="65" t="s">
        <v>139</v>
      </c>
      <c r="H95" s="65" t="s">
        <v>456</v>
      </c>
      <c r="I95" s="66">
        <v>44197</v>
      </c>
      <c r="J95" s="65" t="s">
        <v>93</v>
      </c>
      <c r="K95" s="65">
        <v>45</v>
      </c>
      <c r="L95" s="65">
        <v>37</v>
      </c>
      <c r="M95" s="65">
        <v>2</v>
      </c>
      <c r="N95" s="65">
        <v>2</v>
      </c>
      <c r="O95" s="65">
        <f t="shared" si="4"/>
        <v>41</v>
      </c>
      <c r="P95" s="67">
        <f t="shared" si="5"/>
        <v>1845</v>
      </c>
      <c r="Q95" s="65" t="s">
        <v>32</v>
      </c>
      <c r="R95" s="65" t="s">
        <v>32</v>
      </c>
      <c r="S95" s="65" t="s">
        <v>32</v>
      </c>
      <c r="T95" s="65" t="s">
        <v>33</v>
      </c>
      <c r="U95" s="47"/>
    </row>
    <row r="96" spans="1:21" s="69" customFormat="1" ht="30" customHeight="1">
      <c r="A96" s="14">
        <v>93</v>
      </c>
      <c r="B96" s="64" t="s">
        <v>441</v>
      </c>
      <c r="C96" s="65" t="s">
        <v>457</v>
      </c>
      <c r="D96" s="65" t="s">
        <v>458</v>
      </c>
      <c r="E96" s="64" t="s">
        <v>444</v>
      </c>
      <c r="F96" s="65" t="s">
        <v>459</v>
      </c>
      <c r="G96" s="65" t="s">
        <v>247</v>
      </c>
      <c r="H96" s="65" t="s">
        <v>460</v>
      </c>
      <c r="I96" s="66">
        <v>43709</v>
      </c>
      <c r="J96" s="65" t="s">
        <v>93</v>
      </c>
      <c r="K96" s="65">
        <v>38</v>
      </c>
      <c r="L96" s="65">
        <v>37</v>
      </c>
      <c r="M96" s="65">
        <v>2</v>
      </c>
      <c r="N96" s="65">
        <v>2</v>
      </c>
      <c r="O96" s="65">
        <f t="shared" si="4"/>
        <v>41</v>
      </c>
      <c r="P96" s="67">
        <f t="shared" si="5"/>
        <v>1558</v>
      </c>
      <c r="Q96" s="65" t="s">
        <v>32</v>
      </c>
      <c r="R96" s="65" t="s">
        <v>32</v>
      </c>
      <c r="S96" s="65" t="s">
        <v>32</v>
      </c>
      <c r="T96" s="65" t="s">
        <v>33</v>
      </c>
      <c r="U96" s="68"/>
    </row>
    <row r="97" spans="1:21" s="26" customFormat="1" ht="30" customHeight="1">
      <c r="A97" s="14">
        <v>94</v>
      </c>
      <c r="B97" s="64" t="s">
        <v>441</v>
      </c>
      <c r="C97" s="65" t="s">
        <v>461</v>
      </c>
      <c r="D97" s="65" t="s">
        <v>462</v>
      </c>
      <c r="E97" s="64" t="s">
        <v>444</v>
      </c>
      <c r="F97" s="65" t="s">
        <v>463</v>
      </c>
      <c r="G97" s="65" t="s">
        <v>464</v>
      </c>
      <c r="H97" s="65" t="s">
        <v>465</v>
      </c>
      <c r="I97" s="66">
        <v>43313</v>
      </c>
      <c r="J97" s="65" t="s">
        <v>172</v>
      </c>
      <c r="K97" s="65">
        <v>69</v>
      </c>
      <c r="L97" s="65">
        <v>37</v>
      </c>
      <c r="M97" s="65">
        <v>2</v>
      </c>
      <c r="N97" s="65">
        <v>2</v>
      </c>
      <c r="O97" s="65">
        <f t="shared" si="4"/>
        <v>41</v>
      </c>
      <c r="P97" s="67">
        <f t="shared" si="5"/>
        <v>2829</v>
      </c>
      <c r="Q97" s="65" t="s">
        <v>32</v>
      </c>
      <c r="R97" s="65" t="s">
        <v>32</v>
      </c>
      <c r="S97" s="65" t="s">
        <v>32</v>
      </c>
      <c r="T97" s="65" t="s">
        <v>33</v>
      </c>
      <c r="U97" s="47"/>
    </row>
    <row r="98" spans="1:21" s="26" customFormat="1" ht="30" customHeight="1">
      <c r="A98" s="14">
        <v>95</v>
      </c>
      <c r="B98" s="64" t="s">
        <v>441</v>
      </c>
      <c r="C98" s="65" t="s">
        <v>466</v>
      </c>
      <c r="D98" s="65" t="s">
        <v>467</v>
      </c>
      <c r="E98" s="64" t="s">
        <v>444</v>
      </c>
      <c r="F98" s="65" t="s">
        <v>468</v>
      </c>
      <c r="G98" s="65" t="s">
        <v>139</v>
      </c>
      <c r="H98" s="65" t="s">
        <v>469</v>
      </c>
      <c r="I98" s="66">
        <v>44317</v>
      </c>
      <c r="J98" s="65" t="s">
        <v>172</v>
      </c>
      <c r="K98" s="65">
        <v>49.66</v>
      </c>
      <c r="L98" s="65">
        <v>37</v>
      </c>
      <c r="M98" s="65">
        <v>2</v>
      </c>
      <c r="N98" s="65">
        <v>2</v>
      </c>
      <c r="O98" s="65">
        <f t="shared" si="4"/>
        <v>41</v>
      </c>
      <c r="P98" s="67">
        <f t="shared" si="5"/>
        <v>2036.06</v>
      </c>
      <c r="Q98" s="65" t="s">
        <v>32</v>
      </c>
      <c r="R98" s="65" t="s">
        <v>32</v>
      </c>
      <c r="S98" s="65" t="s">
        <v>32</v>
      </c>
      <c r="T98" s="65" t="s">
        <v>33</v>
      </c>
      <c r="U98" s="47"/>
    </row>
    <row r="99" spans="1:21" s="26" customFormat="1" ht="30" customHeight="1">
      <c r="A99" s="14">
        <v>96</v>
      </c>
      <c r="B99" s="64" t="s">
        <v>441</v>
      </c>
      <c r="C99" s="65" t="s">
        <v>470</v>
      </c>
      <c r="D99" s="65" t="s">
        <v>471</v>
      </c>
      <c r="E99" s="64" t="s">
        <v>472</v>
      </c>
      <c r="F99" s="65" t="s">
        <v>473</v>
      </c>
      <c r="G99" s="65" t="s">
        <v>139</v>
      </c>
      <c r="H99" s="65" t="s">
        <v>474</v>
      </c>
      <c r="I99" s="66">
        <v>43101</v>
      </c>
      <c r="J99" s="65" t="s">
        <v>172</v>
      </c>
      <c r="K99" s="65">
        <v>54.5</v>
      </c>
      <c r="L99" s="65">
        <v>148</v>
      </c>
      <c r="M99" s="65">
        <v>2</v>
      </c>
      <c r="N99" s="65">
        <v>1</v>
      </c>
      <c r="O99" s="65">
        <f t="shared" si="4"/>
        <v>151</v>
      </c>
      <c r="P99" s="67">
        <f t="shared" si="5"/>
        <v>8229.5</v>
      </c>
      <c r="Q99" s="65" t="s">
        <v>32</v>
      </c>
      <c r="R99" s="65" t="s">
        <v>32</v>
      </c>
      <c r="S99" s="65" t="s">
        <v>32</v>
      </c>
      <c r="T99" s="65" t="s">
        <v>33</v>
      </c>
      <c r="U99" s="47"/>
    </row>
    <row r="100" spans="1:21" s="26" customFormat="1" ht="30" customHeight="1">
      <c r="A100" s="14">
        <v>97</v>
      </c>
      <c r="B100" s="64" t="s">
        <v>441</v>
      </c>
      <c r="C100" s="65" t="s">
        <v>475</v>
      </c>
      <c r="D100" s="65" t="s">
        <v>476</v>
      </c>
      <c r="E100" s="64" t="s">
        <v>472</v>
      </c>
      <c r="F100" s="65" t="s">
        <v>477</v>
      </c>
      <c r="G100" s="65" t="s">
        <v>478</v>
      </c>
      <c r="H100" s="65" t="s">
        <v>479</v>
      </c>
      <c r="I100" s="66">
        <v>42248</v>
      </c>
      <c r="J100" s="65" t="s">
        <v>93</v>
      </c>
      <c r="K100" s="65">
        <v>59.8</v>
      </c>
      <c r="L100" s="65">
        <v>148</v>
      </c>
      <c r="M100" s="65">
        <v>2</v>
      </c>
      <c r="N100" s="65">
        <v>1</v>
      </c>
      <c r="O100" s="65">
        <f t="shared" si="4"/>
        <v>151</v>
      </c>
      <c r="P100" s="67">
        <f t="shared" si="5"/>
        <v>9029.7999999999993</v>
      </c>
      <c r="Q100" s="65" t="s">
        <v>32</v>
      </c>
      <c r="R100" s="65" t="s">
        <v>32</v>
      </c>
      <c r="S100" s="65" t="s">
        <v>32</v>
      </c>
      <c r="T100" s="65" t="s">
        <v>33</v>
      </c>
      <c r="U100" s="47"/>
    </row>
    <row r="101" spans="1:21" s="26" customFormat="1" ht="30" customHeight="1">
      <c r="A101" s="14">
        <v>98</v>
      </c>
      <c r="B101" s="64" t="s">
        <v>441</v>
      </c>
      <c r="C101" s="65" t="s">
        <v>480</v>
      </c>
      <c r="D101" s="65" t="s">
        <v>481</v>
      </c>
      <c r="E101" s="64" t="s">
        <v>472</v>
      </c>
      <c r="F101" s="65" t="s">
        <v>482</v>
      </c>
      <c r="G101" s="65" t="s">
        <v>45</v>
      </c>
      <c r="H101" s="65" t="s">
        <v>483</v>
      </c>
      <c r="I101" s="66">
        <v>44197</v>
      </c>
      <c r="J101" s="65" t="s">
        <v>93</v>
      </c>
      <c r="K101" s="65">
        <v>59</v>
      </c>
      <c r="L101" s="65">
        <v>148</v>
      </c>
      <c r="M101" s="65">
        <v>2</v>
      </c>
      <c r="N101" s="65">
        <v>1</v>
      </c>
      <c r="O101" s="65">
        <f t="shared" si="4"/>
        <v>151</v>
      </c>
      <c r="P101" s="67">
        <f t="shared" si="5"/>
        <v>8909</v>
      </c>
      <c r="Q101" s="65" t="s">
        <v>32</v>
      </c>
      <c r="R101" s="65" t="s">
        <v>32</v>
      </c>
      <c r="S101" s="65" t="s">
        <v>32</v>
      </c>
      <c r="T101" s="65" t="s">
        <v>33</v>
      </c>
      <c r="U101" s="47"/>
    </row>
    <row r="102" spans="1:21" s="26" customFormat="1" ht="30" customHeight="1">
      <c r="A102" s="14">
        <v>99</v>
      </c>
      <c r="B102" s="64" t="s">
        <v>441</v>
      </c>
      <c r="C102" s="65" t="s">
        <v>484</v>
      </c>
      <c r="D102" s="65" t="s">
        <v>485</v>
      </c>
      <c r="E102" s="64" t="s">
        <v>472</v>
      </c>
      <c r="F102" s="65" t="s">
        <v>486</v>
      </c>
      <c r="G102" s="65" t="s">
        <v>45</v>
      </c>
      <c r="H102" s="65" t="s">
        <v>487</v>
      </c>
      <c r="I102" s="66">
        <v>43132</v>
      </c>
      <c r="J102" s="65" t="s">
        <v>172</v>
      </c>
      <c r="K102" s="65">
        <v>99</v>
      </c>
      <c r="L102" s="65">
        <v>148</v>
      </c>
      <c r="M102" s="65">
        <v>3</v>
      </c>
      <c r="N102" s="65">
        <v>1</v>
      </c>
      <c r="O102" s="65">
        <f t="shared" si="4"/>
        <v>152</v>
      </c>
      <c r="P102" s="67">
        <f t="shared" si="5"/>
        <v>15048</v>
      </c>
      <c r="Q102" s="65" t="s">
        <v>32</v>
      </c>
      <c r="R102" s="65" t="s">
        <v>32</v>
      </c>
      <c r="S102" s="65" t="s">
        <v>32</v>
      </c>
      <c r="T102" s="65" t="s">
        <v>448</v>
      </c>
      <c r="U102" s="47"/>
    </row>
    <row r="103" spans="1:21" s="26" customFormat="1" ht="30" customHeight="1">
      <c r="A103" s="14">
        <v>100</v>
      </c>
      <c r="B103" s="64" t="s">
        <v>441</v>
      </c>
      <c r="C103" s="65" t="s">
        <v>449</v>
      </c>
      <c r="D103" s="65" t="s">
        <v>488</v>
      </c>
      <c r="E103" s="64" t="s">
        <v>472</v>
      </c>
      <c r="F103" s="65" t="s">
        <v>451</v>
      </c>
      <c r="G103" s="65" t="s">
        <v>139</v>
      </c>
      <c r="H103" s="65" t="s">
        <v>452</v>
      </c>
      <c r="I103" s="66">
        <v>43709</v>
      </c>
      <c r="J103" s="65" t="s">
        <v>93</v>
      </c>
      <c r="K103" s="65">
        <v>79</v>
      </c>
      <c r="L103" s="65">
        <v>148</v>
      </c>
      <c r="M103" s="65">
        <v>3</v>
      </c>
      <c r="N103" s="65">
        <v>1</v>
      </c>
      <c r="O103" s="65">
        <f t="shared" si="4"/>
        <v>152</v>
      </c>
      <c r="P103" s="67">
        <f t="shared" si="5"/>
        <v>12008</v>
      </c>
      <c r="Q103" s="65" t="s">
        <v>32</v>
      </c>
      <c r="R103" s="65" t="s">
        <v>32</v>
      </c>
      <c r="S103" s="65" t="s">
        <v>32</v>
      </c>
      <c r="T103" s="65" t="s">
        <v>448</v>
      </c>
      <c r="U103" s="47"/>
    </row>
    <row r="104" spans="1:21" s="26" customFormat="1" ht="30" customHeight="1">
      <c r="A104" s="14">
        <v>101</v>
      </c>
      <c r="B104" s="64" t="s">
        <v>441</v>
      </c>
      <c r="C104" s="65" t="s">
        <v>489</v>
      </c>
      <c r="D104" s="65" t="s">
        <v>490</v>
      </c>
      <c r="E104" s="64" t="s">
        <v>472</v>
      </c>
      <c r="F104" s="65" t="s">
        <v>491</v>
      </c>
      <c r="G104" s="65" t="s">
        <v>492</v>
      </c>
      <c r="H104" s="65" t="s">
        <v>493</v>
      </c>
      <c r="I104" s="66">
        <v>44014</v>
      </c>
      <c r="J104" s="65" t="s">
        <v>172</v>
      </c>
      <c r="K104" s="65">
        <v>65</v>
      </c>
      <c r="L104" s="65">
        <v>0</v>
      </c>
      <c r="M104" s="65">
        <v>1</v>
      </c>
      <c r="N104" s="65">
        <v>2</v>
      </c>
      <c r="O104" s="65">
        <f t="shared" si="4"/>
        <v>3</v>
      </c>
      <c r="P104" s="67">
        <f t="shared" si="5"/>
        <v>195</v>
      </c>
      <c r="Q104" s="65" t="s">
        <v>32</v>
      </c>
      <c r="R104" s="65" t="s">
        <v>32</v>
      </c>
      <c r="S104" s="65" t="s">
        <v>32</v>
      </c>
      <c r="T104" s="65" t="s">
        <v>448</v>
      </c>
      <c r="U104" s="47"/>
    </row>
    <row r="105" spans="1:21" s="26" customFormat="1" ht="30" customHeight="1">
      <c r="A105" s="14">
        <v>102</v>
      </c>
      <c r="B105" s="64" t="s">
        <v>441</v>
      </c>
      <c r="C105" s="65" t="s">
        <v>494</v>
      </c>
      <c r="D105" s="65" t="s">
        <v>495</v>
      </c>
      <c r="E105" s="64" t="s">
        <v>472</v>
      </c>
      <c r="F105" s="65" t="s">
        <v>496</v>
      </c>
      <c r="G105" s="65" t="s">
        <v>497</v>
      </c>
      <c r="H105" s="65" t="s">
        <v>498</v>
      </c>
      <c r="I105" s="66">
        <v>42917</v>
      </c>
      <c r="J105" s="65" t="s">
        <v>93</v>
      </c>
      <c r="K105" s="65">
        <v>43.9</v>
      </c>
      <c r="L105" s="65">
        <v>148</v>
      </c>
      <c r="M105" s="65">
        <v>3</v>
      </c>
      <c r="N105" s="65">
        <v>2</v>
      </c>
      <c r="O105" s="65">
        <f t="shared" si="4"/>
        <v>153</v>
      </c>
      <c r="P105" s="67">
        <f t="shared" si="5"/>
        <v>6716.7</v>
      </c>
      <c r="Q105" s="65" t="s">
        <v>32</v>
      </c>
      <c r="R105" s="65" t="s">
        <v>32</v>
      </c>
      <c r="S105" s="65" t="s">
        <v>32</v>
      </c>
      <c r="T105" s="65" t="s">
        <v>448</v>
      </c>
      <c r="U105" s="47"/>
    </row>
    <row r="106" spans="1:21" s="26" customFormat="1" ht="30" customHeight="1">
      <c r="A106" s="14">
        <v>103</v>
      </c>
      <c r="B106" s="64" t="s">
        <v>441</v>
      </c>
      <c r="C106" s="65" t="s">
        <v>499</v>
      </c>
      <c r="D106" s="65" t="s">
        <v>500</v>
      </c>
      <c r="E106" s="64" t="s">
        <v>472</v>
      </c>
      <c r="F106" s="65" t="s">
        <v>501</v>
      </c>
      <c r="G106" s="65" t="s">
        <v>502</v>
      </c>
      <c r="H106" s="65" t="s">
        <v>503</v>
      </c>
      <c r="I106" s="66">
        <v>43525</v>
      </c>
      <c r="J106" s="65" t="s">
        <v>93</v>
      </c>
      <c r="K106" s="65">
        <v>39</v>
      </c>
      <c r="L106" s="65">
        <v>148</v>
      </c>
      <c r="M106" s="65">
        <v>2</v>
      </c>
      <c r="N106" s="65">
        <v>3</v>
      </c>
      <c r="O106" s="65">
        <f t="shared" si="4"/>
        <v>153</v>
      </c>
      <c r="P106" s="67">
        <f t="shared" si="5"/>
        <v>5967</v>
      </c>
      <c r="Q106" s="65" t="s">
        <v>32</v>
      </c>
      <c r="R106" s="65" t="s">
        <v>32</v>
      </c>
      <c r="S106" s="65" t="s">
        <v>32</v>
      </c>
      <c r="T106" s="65" t="s">
        <v>448</v>
      </c>
      <c r="U106" s="47"/>
    </row>
    <row r="107" spans="1:21" s="26" customFormat="1" ht="30" customHeight="1">
      <c r="A107" s="14">
        <v>104</v>
      </c>
      <c r="B107" s="64" t="s">
        <v>441</v>
      </c>
      <c r="C107" s="65" t="s">
        <v>504</v>
      </c>
      <c r="D107" s="65" t="s">
        <v>505</v>
      </c>
      <c r="E107" s="64" t="s">
        <v>506</v>
      </c>
      <c r="F107" s="65" t="s">
        <v>507</v>
      </c>
      <c r="G107" s="65" t="s">
        <v>38</v>
      </c>
      <c r="H107" s="65" t="s">
        <v>508</v>
      </c>
      <c r="I107" s="66">
        <v>43101</v>
      </c>
      <c r="J107" s="65" t="s">
        <v>93</v>
      </c>
      <c r="K107" s="65">
        <v>69</v>
      </c>
      <c r="L107" s="65">
        <v>0</v>
      </c>
      <c r="M107" s="65">
        <v>1</v>
      </c>
      <c r="N107" s="65">
        <v>2</v>
      </c>
      <c r="O107" s="65">
        <f t="shared" si="4"/>
        <v>3</v>
      </c>
      <c r="P107" s="67">
        <f t="shared" si="5"/>
        <v>207</v>
      </c>
      <c r="Q107" s="65" t="s">
        <v>32</v>
      </c>
      <c r="R107" s="65" t="s">
        <v>32</v>
      </c>
      <c r="S107" s="65" t="s">
        <v>32</v>
      </c>
      <c r="T107" s="65" t="s">
        <v>448</v>
      </c>
      <c r="U107" s="47"/>
    </row>
    <row r="108" spans="1:21" s="26" customFormat="1" ht="30" customHeight="1">
      <c r="A108" s="14">
        <v>105</v>
      </c>
      <c r="B108" s="64" t="s">
        <v>441</v>
      </c>
      <c r="C108" s="65" t="s">
        <v>509</v>
      </c>
      <c r="D108" s="65" t="s">
        <v>510</v>
      </c>
      <c r="E108" s="64" t="s">
        <v>511</v>
      </c>
      <c r="F108" s="65" t="s">
        <v>512</v>
      </c>
      <c r="G108" s="65" t="s">
        <v>513</v>
      </c>
      <c r="H108" s="65" t="s">
        <v>514</v>
      </c>
      <c r="I108" s="66">
        <v>43647</v>
      </c>
      <c r="J108" s="65" t="s">
        <v>515</v>
      </c>
      <c r="K108" s="65">
        <v>65</v>
      </c>
      <c r="L108" s="65">
        <v>63</v>
      </c>
      <c r="M108" s="65">
        <v>1</v>
      </c>
      <c r="N108" s="65">
        <v>1</v>
      </c>
      <c r="O108" s="65">
        <f t="shared" si="4"/>
        <v>65</v>
      </c>
      <c r="P108" s="67">
        <f t="shared" si="5"/>
        <v>4225</v>
      </c>
      <c r="Q108" s="65" t="s">
        <v>32</v>
      </c>
      <c r="R108" s="65" t="s">
        <v>33</v>
      </c>
      <c r="S108" s="65" t="s">
        <v>32</v>
      </c>
      <c r="T108" s="65" t="s">
        <v>32</v>
      </c>
      <c r="U108" s="47"/>
    </row>
    <row r="109" spans="1:21" s="26" customFormat="1" ht="30" customHeight="1">
      <c r="A109" s="14">
        <v>106</v>
      </c>
      <c r="B109" s="64" t="s">
        <v>441</v>
      </c>
      <c r="C109" s="65" t="s">
        <v>516</v>
      </c>
      <c r="D109" s="65" t="s">
        <v>517</v>
      </c>
      <c r="E109" s="64" t="s">
        <v>511</v>
      </c>
      <c r="F109" s="65" t="s">
        <v>518</v>
      </c>
      <c r="G109" s="65" t="s">
        <v>73</v>
      </c>
      <c r="H109" s="65" t="s">
        <v>519</v>
      </c>
      <c r="I109" s="66">
        <v>44489</v>
      </c>
      <c r="J109" s="65" t="s">
        <v>172</v>
      </c>
      <c r="K109" s="65">
        <v>38</v>
      </c>
      <c r="L109" s="65">
        <v>63</v>
      </c>
      <c r="M109" s="65">
        <v>2</v>
      </c>
      <c r="N109" s="65">
        <v>1</v>
      </c>
      <c r="O109" s="65">
        <f t="shared" si="4"/>
        <v>66</v>
      </c>
      <c r="P109" s="67">
        <f t="shared" si="5"/>
        <v>2508</v>
      </c>
      <c r="Q109" s="65" t="s">
        <v>32</v>
      </c>
      <c r="R109" s="65" t="s">
        <v>32</v>
      </c>
      <c r="S109" s="65" t="s">
        <v>32</v>
      </c>
      <c r="T109" s="65" t="s">
        <v>448</v>
      </c>
      <c r="U109" s="47"/>
    </row>
    <row r="110" spans="1:21" s="69" customFormat="1" ht="30" customHeight="1">
      <c r="A110" s="14">
        <v>107</v>
      </c>
      <c r="B110" s="64" t="s">
        <v>441</v>
      </c>
      <c r="C110" s="65" t="s">
        <v>520</v>
      </c>
      <c r="D110" s="65" t="s">
        <v>521</v>
      </c>
      <c r="E110" s="64" t="s">
        <v>511</v>
      </c>
      <c r="F110" s="65" t="s">
        <v>522</v>
      </c>
      <c r="G110" s="65" t="s">
        <v>523</v>
      </c>
      <c r="H110" s="65" t="s">
        <v>524</v>
      </c>
      <c r="I110" s="66">
        <v>42917</v>
      </c>
      <c r="J110" s="65" t="s">
        <v>93</v>
      </c>
      <c r="K110" s="65">
        <v>35</v>
      </c>
      <c r="L110" s="65">
        <v>63</v>
      </c>
      <c r="M110" s="65">
        <v>1</v>
      </c>
      <c r="N110" s="65">
        <v>2</v>
      </c>
      <c r="O110" s="65">
        <f t="shared" ref="O110:O140" si="6">SUM(L110:N110)</f>
        <v>66</v>
      </c>
      <c r="P110" s="67">
        <f t="shared" si="5"/>
        <v>2310</v>
      </c>
      <c r="Q110" s="65" t="s">
        <v>32</v>
      </c>
      <c r="R110" s="65" t="s">
        <v>32</v>
      </c>
      <c r="S110" s="65" t="s">
        <v>32</v>
      </c>
      <c r="T110" s="65" t="s">
        <v>448</v>
      </c>
      <c r="U110" s="68"/>
    </row>
    <row r="111" spans="1:21" s="26" customFormat="1" ht="30" customHeight="1">
      <c r="A111" s="14">
        <v>108</v>
      </c>
      <c r="B111" s="64" t="s">
        <v>441</v>
      </c>
      <c r="C111" s="65" t="s">
        <v>504</v>
      </c>
      <c r="D111" s="65" t="s">
        <v>525</v>
      </c>
      <c r="E111" s="64" t="s">
        <v>511</v>
      </c>
      <c r="F111" s="65" t="s">
        <v>507</v>
      </c>
      <c r="G111" s="65" t="s">
        <v>38</v>
      </c>
      <c r="H111" s="65" t="s">
        <v>508</v>
      </c>
      <c r="I111" s="66">
        <v>43101</v>
      </c>
      <c r="J111" s="65" t="s">
        <v>93</v>
      </c>
      <c r="K111" s="65">
        <v>69</v>
      </c>
      <c r="L111" s="65">
        <v>0</v>
      </c>
      <c r="M111" s="65">
        <v>1</v>
      </c>
      <c r="N111" s="65">
        <v>2</v>
      </c>
      <c r="O111" s="65">
        <f t="shared" si="6"/>
        <v>3</v>
      </c>
      <c r="P111" s="67">
        <f t="shared" si="5"/>
        <v>207</v>
      </c>
      <c r="Q111" s="65" t="s">
        <v>32</v>
      </c>
      <c r="R111" s="65" t="s">
        <v>32</v>
      </c>
      <c r="S111" s="65" t="s">
        <v>32</v>
      </c>
      <c r="T111" s="65" t="s">
        <v>448</v>
      </c>
      <c r="U111" s="47"/>
    </row>
    <row r="112" spans="1:21" s="26" customFormat="1" ht="30" customHeight="1">
      <c r="A112" s="14">
        <v>109</v>
      </c>
      <c r="B112" s="64" t="s">
        <v>441</v>
      </c>
      <c r="C112" s="65" t="s">
        <v>526</v>
      </c>
      <c r="D112" s="65" t="s">
        <v>527</v>
      </c>
      <c r="E112" s="64" t="s">
        <v>511</v>
      </c>
      <c r="F112" s="65" t="s">
        <v>528</v>
      </c>
      <c r="G112" s="65" t="s">
        <v>529</v>
      </c>
      <c r="H112" s="65" t="s">
        <v>530</v>
      </c>
      <c r="I112" s="66">
        <v>41183</v>
      </c>
      <c r="J112" s="65" t="s">
        <v>172</v>
      </c>
      <c r="K112" s="65">
        <v>38</v>
      </c>
      <c r="L112" s="65">
        <v>63</v>
      </c>
      <c r="M112" s="65">
        <v>1</v>
      </c>
      <c r="N112" s="65">
        <v>1</v>
      </c>
      <c r="O112" s="65">
        <f t="shared" si="6"/>
        <v>65</v>
      </c>
      <c r="P112" s="67">
        <f t="shared" si="5"/>
        <v>2470</v>
      </c>
      <c r="Q112" s="65" t="s">
        <v>32</v>
      </c>
      <c r="R112" s="65" t="s">
        <v>32</v>
      </c>
      <c r="S112" s="65" t="s">
        <v>32</v>
      </c>
      <c r="T112" s="65" t="s">
        <v>448</v>
      </c>
      <c r="U112" s="47"/>
    </row>
    <row r="113" spans="1:21" s="26" customFormat="1" ht="30" customHeight="1">
      <c r="A113" s="14">
        <v>110</v>
      </c>
      <c r="B113" s="64" t="s">
        <v>441</v>
      </c>
      <c r="C113" s="65" t="s">
        <v>531</v>
      </c>
      <c r="D113" s="65" t="s">
        <v>532</v>
      </c>
      <c r="E113" s="64" t="s">
        <v>511</v>
      </c>
      <c r="F113" s="65" t="s">
        <v>533</v>
      </c>
      <c r="G113" s="65" t="s">
        <v>534</v>
      </c>
      <c r="H113" s="65" t="s">
        <v>535</v>
      </c>
      <c r="I113" s="66">
        <v>42583</v>
      </c>
      <c r="J113" s="65" t="s">
        <v>93</v>
      </c>
      <c r="K113" s="65">
        <v>42</v>
      </c>
      <c r="L113" s="65">
        <v>63</v>
      </c>
      <c r="M113" s="65">
        <v>1</v>
      </c>
      <c r="N113" s="65">
        <v>1</v>
      </c>
      <c r="O113" s="65">
        <f t="shared" si="6"/>
        <v>65</v>
      </c>
      <c r="P113" s="67">
        <f t="shared" si="5"/>
        <v>2730</v>
      </c>
      <c r="Q113" s="65" t="s">
        <v>32</v>
      </c>
      <c r="R113" s="65" t="s">
        <v>32</v>
      </c>
      <c r="S113" s="65" t="s">
        <v>32</v>
      </c>
      <c r="T113" s="65" t="s">
        <v>448</v>
      </c>
      <c r="U113" s="47"/>
    </row>
    <row r="114" spans="1:21" s="26" customFormat="1" ht="30" customHeight="1">
      <c r="A114" s="14">
        <v>111</v>
      </c>
      <c r="B114" s="64" t="s">
        <v>441</v>
      </c>
      <c r="C114" s="65" t="s">
        <v>536</v>
      </c>
      <c r="D114" s="65" t="s">
        <v>537</v>
      </c>
      <c r="E114" s="64" t="s">
        <v>511</v>
      </c>
      <c r="F114" s="65" t="s">
        <v>538</v>
      </c>
      <c r="G114" s="65" t="s">
        <v>513</v>
      </c>
      <c r="H114" s="65" t="s">
        <v>539</v>
      </c>
      <c r="I114" s="66">
        <v>43586</v>
      </c>
      <c r="J114" s="65" t="s">
        <v>515</v>
      </c>
      <c r="K114" s="65">
        <v>48</v>
      </c>
      <c r="L114" s="65">
        <v>63</v>
      </c>
      <c r="M114" s="65">
        <v>1</v>
      </c>
      <c r="N114" s="65">
        <v>1</v>
      </c>
      <c r="O114" s="65">
        <f t="shared" si="6"/>
        <v>65</v>
      </c>
      <c r="P114" s="67">
        <f t="shared" si="5"/>
        <v>3120</v>
      </c>
      <c r="Q114" s="65" t="s">
        <v>32</v>
      </c>
      <c r="R114" s="65" t="s">
        <v>32</v>
      </c>
      <c r="S114" s="65" t="s">
        <v>32</v>
      </c>
      <c r="T114" s="65" t="s">
        <v>448</v>
      </c>
      <c r="U114" s="47"/>
    </row>
    <row r="115" spans="1:21" s="26" customFormat="1" ht="30" customHeight="1">
      <c r="A115" s="14">
        <v>112</v>
      </c>
      <c r="B115" s="64" t="s">
        <v>441</v>
      </c>
      <c r="C115" s="65" t="s">
        <v>540</v>
      </c>
      <c r="D115" s="65" t="s">
        <v>541</v>
      </c>
      <c r="E115" s="64" t="s">
        <v>542</v>
      </c>
      <c r="F115" s="65" t="s">
        <v>543</v>
      </c>
      <c r="G115" s="65" t="s">
        <v>478</v>
      </c>
      <c r="H115" s="65" t="s">
        <v>544</v>
      </c>
      <c r="I115" s="66">
        <v>43891</v>
      </c>
      <c r="J115" s="65" t="s">
        <v>172</v>
      </c>
      <c r="K115" s="65">
        <v>59.8</v>
      </c>
      <c r="L115" s="65">
        <v>200</v>
      </c>
      <c r="M115" s="65">
        <v>3</v>
      </c>
      <c r="N115" s="65">
        <v>2</v>
      </c>
      <c r="O115" s="65">
        <f t="shared" si="6"/>
        <v>205</v>
      </c>
      <c r="P115" s="67">
        <f t="shared" si="5"/>
        <v>12259</v>
      </c>
      <c r="Q115" s="65" t="s">
        <v>32</v>
      </c>
      <c r="R115" s="65" t="s">
        <v>32</v>
      </c>
      <c r="S115" s="65" t="s">
        <v>32</v>
      </c>
      <c r="T115" s="65" t="s">
        <v>448</v>
      </c>
      <c r="U115" s="47"/>
    </row>
    <row r="116" spans="1:21" s="26" customFormat="1" ht="30" customHeight="1">
      <c r="A116" s="14">
        <v>113</v>
      </c>
      <c r="B116" s="64" t="s">
        <v>441</v>
      </c>
      <c r="C116" s="65" t="s">
        <v>545</v>
      </c>
      <c r="D116" s="65" t="s">
        <v>545</v>
      </c>
      <c r="E116" s="64" t="s">
        <v>542</v>
      </c>
      <c r="F116" s="65" t="s">
        <v>546</v>
      </c>
      <c r="G116" s="65" t="s">
        <v>38</v>
      </c>
      <c r="H116" s="65" t="s">
        <v>547</v>
      </c>
      <c r="I116" s="66">
        <v>43983</v>
      </c>
      <c r="J116" s="65" t="s">
        <v>515</v>
      </c>
      <c r="K116" s="65">
        <v>69</v>
      </c>
      <c r="L116" s="65">
        <v>200</v>
      </c>
      <c r="M116" s="65">
        <v>3</v>
      </c>
      <c r="N116" s="65">
        <v>3</v>
      </c>
      <c r="O116" s="65">
        <f t="shared" si="6"/>
        <v>206</v>
      </c>
      <c r="P116" s="67">
        <f t="shared" si="5"/>
        <v>14214</v>
      </c>
      <c r="Q116" s="65" t="s">
        <v>32</v>
      </c>
      <c r="R116" s="65" t="s">
        <v>32</v>
      </c>
      <c r="S116" s="65" t="s">
        <v>32</v>
      </c>
      <c r="T116" s="65" t="s">
        <v>448</v>
      </c>
      <c r="U116" s="47"/>
    </row>
    <row r="117" spans="1:21" s="26" customFormat="1" ht="30" customHeight="1">
      <c r="A117" s="14">
        <v>114</v>
      </c>
      <c r="B117" s="64" t="s">
        <v>441</v>
      </c>
      <c r="C117" s="65" t="s">
        <v>548</v>
      </c>
      <c r="D117" s="65" t="s">
        <v>549</v>
      </c>
      <c r="E117" s="64" t="s">
        <v>542</v>
      </c>
      <c r="F117" s="65" t="s">
        <v>550</v>
      </c>
      <c r="G117" s="65" t="s">
        <v>73</v>
      </c>
      <c r="H117" s="65" t="s">
        <v>551</v>
      </c>
      <c r="I117" s="66">
        <v>40179</v>
      </c>
      <c r="J117" s="65" t="s">
        <v>93</v>
      </c>
      <c r="K117" s="65">
        <v>62.2</v>
      </c>
      <c r="L117" s="65">
        <v>200</v>
      </c>
      <c r="M117" s="65">
        <v>3</v>
      </c>
      <c r="N117" s="65">
        <v>2</v>
      </c>
      <c r="O117" s="65">
        <f t="shared" si="6"/>
        <v>205</v>
      </c>
      <c r="P117" s="67">
        <f t="shared" si="5"/>
        <v>12751</v>
      </c>
      <c r="Q117" s="65" t="s">
        <v>32</v>
      </c>
      <c r="R117" s="65" t="s">
        <v>32</v>
      </c>
      <c r="S117" s="65" t="s">
        <v>32</v>
      </c>
      <c r="T117" s="65" t="s">
        <v>448</v>
      </c>
      <c r="U117" s="47"/>
    </row>
    <row r="118" spans="1:21" s="26" customFormat="1" ht="30" customHeight="1">
      <c r="A118" s="14">
        <v>115</v>
      </c>
      <c r="B118" s="64" t="s">
        <v>441</v>
      </c>
      <c r="C118" s="65" t="s">
        <v>552</v>
      </c>
      <c r="D118" s="65" t="s">
        <v>553</v>
      </c>
      <c r="E118" s="64" t="s">
        <v>542</v>
      </c>
      <c r="F118" s="70" t="s">
        <v>554</v>
      </c>
      <c r="G118" s="65" t="s">
        <v>555</v>
      </c>
      <c r="H118" s="65" t="s">
        <v>556</v>
      </c>
      <c r="I118" s="66">
        <v>43556</v>
      </c>
      <c r="J118" s="65" t="s">
        <v>93</v>
      </c>
      <c r="K118" s="65">
        <v>98</v>
      </c>
      <c r="L118" s="65">
        <v>200</v>
      </c>
      <c r="M118" s="65">
        <v>3</v>
      </c>
      <c r="N118" s="65">
        <v>2</v>
      </c>
      <c r="O118" s="65">
        <f t="shared" si="6"/>
        <v>205</v>
      </c>
      <c r="P118" s="67">
        <f t="shared" si="5"/>
        <v>20090</v>
      </c>
      <c r="Q118" s="65" t="s">
        <v>32</v>
      </c>
      <c r="R118" s="65" t="s">
        <v>32</v>
      </c>
      <c r="S118" s="65" t="s">
        <v>32</v>
      </c>
      <c r="T118" s="65" t="s">
        <v>448</v>
      </c>
      <c r="U118" s="47"/>
    </row>
    <row r="119" spans="1:21" s="26" customFormat="1" ht="30" customHeight="1">
      <c r="A119" s="14">
        <v>116</v>
      </c>
      <c r="B119" s="64" t="s">
        <v>441</v>
      </c>
      <c r="C119" s="65" t="s">
        <v>557</v>
      </c>
      <c r="D119" s="65" t="s">
        <v>557</v>
      </c>
      <c r="E119" s="64" t="s">
        <v>542</v>
      </c>
      <c r="F119" s="65" t="s">
        <v>558</v>
      </c>
      <c r="G119" s="65" t="s">
        <v>559</v>
      </c>
      <c r="H119" s="65" t="s">
        <v>560</v>
      </c>
      <c r="I119" s="66">
        <v>41548</v>
      </c>
      <c r="J119" s="65" t="s">
        <v>93</v>
      </c>
      <c r="K119" s="65">
        <v>39</v>
      </c>
      <c r="L119" s="65">
        <v>200</v>
      </c>
      <c r="M119" s="65">
        <v>3</v>
      </c>
      <c r="N119" s="65">
        <v>1</v>
      </c>
      <c r="O119" s="65">
        <f t="shared" si="6"/>
        <v>204</v>
      </c>
      <c r="P119" s="67">
        <f t="shared" si="5"/>
        <v>7956</v>
      </c>
      <c r="Q119" s="65" t="s">
        <v>32</v>
      </c>
      <c r="R119" s="65" t="s">
        <v>32</v>
      </c>
      <c r="S119" s="65" t="s">
        <v>32</v>
      </c>
      <c r="T119" s="65" t="s">
        <v>448</v>
      </c>
      <c r="U119" s="47"/>
    </row>
    <row r="120" spans="1:21" s="26" customFormat="1" ht="30" customHeight="1">
      <c r="A120" s="14">
        <v>117</v>
      </c>
      <c r="B120" s="64" t="s">
        <v>441</v>
      </c>
      <c r="C120" s="65" t="s">
        <v>561</v>
      </c>
      <c r="D120" s="65" t="s">
        <v>562</v>
      </c>
      <c r="E120" s="64" t="s">
        <v>542</v>
      </c>
      <c r="F120" s="65" t="s">
        <v>563</v>
      </c>
      <c r="G120" s="65" t="s">
        <v>45</v>
      </c>
      <c r="H120" s="65" t="s">
        <v>564</v>
      </c>
      <c r="I120" s="66">
        <v>42461</v>
      </c>
      <c r="J120" s="65" t="s">
        <v>93</v>
      </c>
      <c r="K120" s="65">
        <v>50.54</v>
      </c>
      <c r="L120" s="65">
        <v>200</v>
      </c>
      <c r="M120" s="65">
        <v>3</v>
      </c>
      <c r="N120" s="65">
        <v>1</v>
      </c>
      <c r="O120" s="65">
        <f t="shared" si="6"/>
        <v>204</v>
      </c>
      <c r="P120" s="67">
        <f t="shared" si="5"/>
        <v>10310.16</v>
      </c>
      <c r="Q120" s="65" t="s">
        <v>32</v>
      </c>
      <c r="R120" s="65" t="s">
        <v>32</v>
      </c>
      <c r="S120" s="65" t="s">
        <v>32</v>
      </c>
      <c r="T120" s="65" t="s">
        <v>448</v>
      </c>
      <c r="U120" s="47"/>
    </row>
    <row r="121" spans="1:21" s="26" customFormat="1" ht="30" customHeight="1">
      <c r="A121" s="14">
        <v>118</v>
      </c>
      <c r="B121" s="64" t="s">
        <v>441</v>
      </c>
      <c r="C121" s="65" t="s">
        <v>565</v>
      </c>
      <c r="D121" s="65" t="s">
        <v>566</v>
      </c>
      <c r="E121" s="64" t="s">
        <v>542</v>
      </c>
      <c r="F121" s="65" t="s">
        <v>567</v>
      </c>
      <c r="G121" s="65" t="s">
        <v>523</v>
      </c>
      <c r="H121" s="65" t="s">
        <v>568</v>
      </c>
      <c r="I121" s="66">
        <v>43647</v>
      </c>
      <c r="J121" s="65" t="s">
        <v>172</v>
      </c>
      <c r="K121" s="65">
        <v>58</v>
      </c>
      <c r="L121" s="65">
        <v>200</v>
      </c>
      <c r="M121" s="65">
        <v>3</v>
      </c>
      <c r="N121" s="65">
        <v>1</v>
      </c>
      <c r="O121" s="65">
        <f t="shared" si="6"/>
        <v>204</v>
      </c>
      <c r="P121" s="67">
        <f t="shared" si="5"/>
        <v>11832</v>
      </c>
      <c r="Q121" s="65" t="s">
        <v>32</v>
      </c>
      <c r="R121" s="65" t="s">
        <v>33</v>
      </c>
      <c r="S121" s="65" t="s">
        <v>32</v>
      </c>
      <c r="T121" s="65" t="s">
        <v>569</v>
      </c>
      <c r="U121" s="47"/>
    </row>
    <row r="122" spans="1:21" s="26" customFormat="1" ht="30" customHeight="1">
      <c r="A122" s="14">
        <v>119</v>
      </c>
      <c r="B122" s="64" t="s">
        <v>441</v>
      </c>
      <c r="C122" s="65" t="s">
        <v>570</v>
      </c>
      <c r="D122" s="65" t="s">
        <v>571</v>
      </c>
      <c r="E122" s="64" t="s">
        <v>542</v>
      </c>
      <c r="F122" s="65" t="s">
        <v>572</v>
      </c>
      <c r="G122" s="65" t="s">
        <v>573</v>
      </c>
      <c r="H122" s="65" t="s">
        <v>574</v>
      </c>
      <c r="I122" s="66">
        <v>44013</v>
      </c>
      <c r="J122" s="65" t="s">
        <v>93</v>
      </c>
      <c r="K122" s="65">
        <v>178.77</v>
      </c>
      <c r="L122" s="65">
        <v>200</v>
      </c>
      <c r="M122" s="65">
        <v>3</v>
      </c>
      <c r="N122" s="65">
        <v>2</v>
      </c>
      <c r="O122" s="65">
        <f t="shared" si="6"/>
        <v>205</v>
      </c>
      <c r="P122" s="67">
        <f t="shared" si="5"/>
        <v>36647.85</v>
      </c>
      <c r="Q122" s="65" t="s">
        <v>32</v>
      </c>
      <c r="R122" s="65" t="s">
        <v>32</v>
      </c>
      <c r="S122" s="65" t="s">
        <v>32</v>
      </c>
      <c r="T122" s="65" t="s">
        <v>448</v>
      </c>
      <c r="U122" s="47"/>
    </row>
    <row r="123" spans="1:21" s="26" customFormat="1" ht="30" customHeight="1">
      <c r="A123" s="14">
        <v>120</v>
      </c>
      <c r="B123" s="64" t="s">
        <v>441</v>
      </c>
      <c r="C123" s="65" t="s">
        <v>575</v>
      </c>
      <c r="D123" s="65" t="s">
        <v>576</v>
      </c>
      <c r="E123" s="64" t="s">
        <v>577</v>
      </c>
      <c r="F123" s="65" t="s">
        <v>578</v>
      </c>
      <c r="G123" s="65" t="s">
        <v>464</v>
      </c>
      <c r="H123" s="65" t="s">
        <v>579</v>
      </c>
      <c r="I123" s="66">
        <v>43586</v>
      </c>
      <c r="J123" s="65" t="s">
        <v>93</v>
      </c>
      <c r="K123" s="65">
        <v>55</v>
      </c>
      <c r="L123" s="65">
        <v>280</v>
      </c>
      <c r="M123" s="65">
        <v>4</v>
      </c>
      <c r="N123" s="65">
        <v>1</v>
      </c>
      <c r="O123" s="65">
        <f t="shared" si="6"/>
        <v>285</v>
      </c>
      <c r="P123" s="67">
        <f t="shared" si="5"/>
        <v>15675</v>
      </c>
      <c r="Q123" s="65" t="s">
        <v>32</v>
      </c>
      <c r="R123" s="65" t="s">
        <v>32</v>
      </c>
      <c r="S123" s="65" t="s">
        <v>32</v>
      </c>
      <c r="T123" s="65" t="s">
        <v>448</v>
      </c>
      <c r="U123" s="47"/>
    </row>
    <row r="124" spans="1:21" s="26" customFormat="1" ht="30" customHeight="1">
      <c r="A124" s="14">
        <v>121</v>
      </c>
      <c r="B124" s="64" t="s">
        <v>441</v>
      </c>
      <c r="C124" s="65" t="s">
        <v>580</v>
      </c>
      <c r="D124" s="65" t="s">
        <v>581</v>
      </c>
      <c r="E124" s="64" t="s">
        <v>577</v>
      </c>
      <c r="F124" s="65" t="s">
        <v>582</v>
      </c>
      <c r="G124" s="65" t="s">
        <v>583</v>
      </c>
      <c r="H124" s="65" t="s">
        <v>584</v>
      </c>
      <c r="I124" s="66">
        <v>43983</v>
      </c>
      <c r="J124" s="65" t="s">
        <v>93</v>
      </c>
      <c r="K124" s="65">
        <v>78</v>
      </c>
      <c r="L124" s="65">
        <v>280</v>
      </c>
      <c r="M124" s="65">
        <v>3</v>
      </c>
      <c r="N124" s="65">
        <v>1</v>
      </c>
      <c r="O124" s="65">
        <v>284</v>
      </c>
      <c r="P124" s="67">
        <f t="shared" si="5"/>
        <v>22152</v>
      </c>
      <c r="Q124" s="65" t="s">
        <v>32</v>
      </c>
      <c r="R124" s="65" t="s">
        <v>32</v>
      </c>
      <c r="S124" s="65" t="s">
        <v>32</v>
      </c>
      <c r="T124" s="65" t="s">
        <v>448</v>
      </c>
      <c r="U124" s="47"/>
    </row>
    <row r="125" spans="1:21" s="26" customFormat="1" ht="30" customHeight="1">
      <c r="A125" s="14">
        <v>122</v>
      </c>
      <c r="B125" s="64" t="s">
        <v>441</v>
      </c>
      <c r="C125" s="65" t="s">
        <v>585</v>
      </c>
      <c r="D125" s="65" t="s">
        <v>586</v>
      </c>
      <c r="E125" s="64" t="s">
        <v>587</v>
      </c>
      <c r="F125" s="65" t="s">
        <v>588</v>
      </c>
      <c r="G125" s="65" t="s">
        <v>589</v>
      </c>
      <c r="H125" s="65" t="s">
        <v>590</v>
      </c>
      <c r="I125" s="66">
        <v>43678</v>
      </c>
      <c r="J125" s="65" t="s">
        <v>93</v>
      </c>
      <c r="K125" s="65">
        <v>66</v>
      </c>
      <c r="L125" s="65">
        <v>72</v>
      </c>
      <c r="M125" s="65">
        <v>1</v>
      </c>
      <c r="N125" s="65">
        <v>1</v>
      </c>
      <c r="O125" s="65">
        <f t="shared" ref="O125:O159" si="7">SUM(L125:N125)</f>
        <v>74</v>
      </c>
      <c r="P125" s="67">
        <f t="shared" si="5"/>
        <v>4884</v>
      </c>
      <c r="Q125" s="65" t="s">
        <v>32</v>
      </c>
      <c r="R125" s="65" t="s">
        <v>32</v>
      </c>
      <c r="S125" s="65" t="s">
        <v>32</v>
      </c>
      <c r="T125" s="65" t="s">
        <v>448</v>
      </c>
      <c r="U125" s="47"/>
    </row>
    <row r="126" spans="1:21" s="26" customFormat="1" ht="30" customHeight="1">
      <c r="A126" s="14">
        <v>123</v>
      </c>
      <c r="B126" s="64" t="s">
        <v>441</v>
      </c>
      <c r="C126" s="65" t="s">
        <v>591</v>
      </c>
      <c r="D126" s="65" t="s">
        <v>592</v>
      </c>
      <c r="E126" s="64" t="s">
        <v>587</v>
      </c>
      <c r="F126" s="65" t="s">
        <v>593</v>
      </c>
      <c r="G126" s="65" t="s">
        <v>594</v>
      </c>
      <c r="H126" s="65" t="s">
        <v>595</v>
      </c>
      <c r="I126" s="66">
        <v>44166</v>
      </c>
      <c r="J126" s="65" t="s">
        <v>93</v>
      </c>
      <c r="K126" s="65">
        <v>59</v>
      </c>
      <c r="L126" s="65">
        <v>72</v>
      </c>
      <c r="M126" s="65">
        <v>1</v>
      </c>
      <c r="N126" s="65">
        <v>1</v>
      </c>
      <c r="O126" s="65">
        <f t="shared" si="7"/>
        <v>74</v>
      </c>
      <c r="P126" s="67">
        <f t="shared" ref="P126:P181" si="8">K126*O126</f>
        <v>4366</v>
      </c>
      <c r="Q126" s="65" t="s">
        <v>32</v>
      </c>
      <c r="R126" s="65" t="s">
        <v>32</v>
      </c>
      <c r="S126" s="65" t="s">
        <v>32</v>
      </c>
      <c r="T126" s="65" t="s">
        <v>448</v>
      </c>
      <c r="U126" s="47"/>
    </row>
    <row r="127" spans="1:21" s="26" customFormat="1" ht="30" customHeight="1">
      <c r="A127" s="14">
        <v>124</v>
      </c>
      <c r="B127" s="64" t="s">
        <v>441</v>
      </c>
      <c r="C127" s="65" t="s">
        <v>596</v>
      </c>
      <c r="D127" s="65" t="s">
        <v>597</v>
      </c>
      <c r="E127" s="64" t="s">
        <v>598</v>
      </c>
      <c r="F127" s="65" t="s">
        <v>599</v>
      </c>
      <c r="G127" s="65" t="s">
        <v>600</v>
      </c>
      <c r="H127" s="65" t="s">
        <v>601</v>
      </c>
      <c r="I127" s="66">
        <v>44013</v>
      </c>
      <c r="J127" s="65" t="s">
        <v>93</v>
      </c>
      <c r="K127" s="65">
        <v>56</v>
      </c>
      <c r="L127" s="65">
        <v>38</v>
      </c>
      <c r="M127" s="65">
        <v>1</v>
      </c>
      <c r="N127" s="65">
        <v>1</v>
      </c>
      <c r="O127" s="65">
        <f t="shared" si="7"/>
        <v>40</v>
      </c>
      <c r="P127" s="67">
        <f t="shared" si="8"/>
        <v>2240</v>
      </c>
      <c r="Q127" s="65" t="s">
        <v>32</v>
      </c>
      <c r="R127" s="65" t="s">
        <v>32</v>
      </c>
      <c r="S127" s="65" t="s">
        <v>32</v>
      </c>
      <c r="T127" s="65" t="s">
        <v>448</v>
      </c>
      <c r="U127" s="47"/>
    </row>
    <row r="128" spans="1:21" s="26" customFormat="1" ht="30" customHeight="1">
      <c r="A128" s="14">
        <v>125</v>
      </c>
      <c r="B128" s="64" t="s">
        <v>441</v>
      </c>
      <c r="C128" s="65" t="s">
        <v>602</v>
      </c>
      <c r="D128" s="65" t="s">
        <v>603</v>
      </c>
      <c r="E128" s="64" t="s">
        <v>604</v>
      </c>
      <c r="F128" s="65" t="s">
        <v>605</v>
      </c>
      <c r="G128" s="65" t="s">
        <v>464</v>
      </c>
      <c r="H128" s="65" t="s">
        <v>606</v>
      </c>
      <c r="I128" s="66">
        <v>43313</v>
      </c>
      <c r="J128" s="65" t="s">
        <v>93</v>
      </c>
      <c r="K128" s="65">
        <v>69</v>
      </c>
      <c r="L128" s="65">
        <v>38</v>
      </c>
      <c r="M128" s="65">
        <v>1</v>
      </c>
      <c r="N128" s="65">
        <v>1</v>
      </c>
      <c r="O128" s="65">
        <f t="shared" si="7"/>
        <v>40</v>
      </c>
      <c r="P128" s="67">
        <f t="shared" si="8"/>
        <v>2760</v>
      </c>
      <c r="Q128" s="65" t="s">
        <v>32</v>
      </c>
      <c r="R128" s="65" t="s">
        <v>32</v>
      </c>
      <c r="S128" s="65" t="s">
        <v>32</v>
      </c>
      <c r="T128" s="65" t="s">
        <v>448</v>
      </c>
      <c r="U128" s="47"/>
    </row>
    <row r="129" spans="1:21" s="26" customFormat="1" ht="30" customHeight="1">
      <c r="A129" s="14">
        <v>126</v>
      </c>
      <c r="B129" s="64" t="s">
        <v>441</v>
      </c>
      <c r="C129" s="65" t="s">
        <v>607</v>
      </c>
      <c r="D129" s="65" t="s">
        <v>608</v>
      </c>
      <c r="E129" s="64" t="s">
        <v>604</v>
      </c>
      <c r="F129" s="65" t="s">
        <v>609</v>
      </c>
      <c r="G129" s="65" t="s">
        <v>139</v>
      </c>
      <c r="H129" s="65" t="s">
        <v>610</v>
      </c>
      <c r="I129" s="66">
        <v>43647</v>
      </c>
      <c r="J129" s="65" t="s">
        <v>93</v>
      </c>
      <c r="K129" s="65">
        <v>98</v>
      </c>
      <c r="L129" s="65">
        <v>38</v>
      </c>
      <c r="M129" s="65">
        <v>1</v>
      </c>
      <c r="N129" s="65">
        <v>1</v>
      </c>
      <c r="O129" s="65">
        <f t="shared" si="7"/>
        <v>40</v>
      </c>
      <c r="P129" s="67">
        <f t="shared" si="8"/>
        <v>3920</v>
      </c>
      <c r="Q129" s="65" t="s">
        <v>32</v>
      </c>
      <c r="R129" s="65" t="s">
        <v>32</v>
      </c>
      <c r="S129" s="65" t="s">
        <v>32</v>
      </c>
      <c r="T129" s="65" t="s">
        <v>448</v>
      </c>
      <c r="U129" s="47"/>
    </row>
    <row r="130" spans="1:21" s="26" customFormat="1" ht="30" customHeight="1">
      <c r="A130" s="14">
        <v>127</v>
      </c>
      <c r="B130" s="64" t="s">
        <v>441</v>
      </c>
      <c r="C130" s="65" t="s">
        <v>611</v>
      </c>
      <c r="D130" s="65" t="s">
        <v>612</v>
      </c>
      <c r="E130" s="64" t="s">
        <v>604</v>
      </c>
      <c r="F130" s="65" t="s">
        <v>613</v>
      </c>
      <c r="G130" s="65" t="s">
        <v>614</v>
      </c>
      <c r="H130" s="65" t="s">
        <v>615</v>
      </c>
      <c r="I130" s="66">
        <v>44317</v>
      </c>
      <c r="J130" s="65" t="s">
        <v>93</v>
      </c>
      <c r="K130" s="65">
        <v>119</v>
      </c>
      <c r="L130" s="65">
        <v>38</v>
      </c>
      <c r="M130" s="65">
        <v>1</v>
      </c>
      <c r="N130" s="65">
        <v>1</v>
      </c>
      <c r="O130" s="65">
        <f t="shared" si="7"/>
        <v>40</v>
      </c>
      <c r="P130" s="67">
        <f t="shared" si="8"/>
        <v>4760</v>
      </c>
      <c r="Q130" s="65" t="s">
        <v>32</v>
      </c>
      <c r="R130" s="65" t="s">
        <v>32</v>
      </c>
      <c r="S130" s="65" t="s">
        <v>32</v>
      </c>
      <c r="T130" s="65" t="s">
        <v>448</v>
      </c>
      <c r="U130" s="47"/>
    </row>
    <row r="131" spans="1:21" s="26" customFormat="1" ht="30" customHeight="1">
      <c r="A131" s="14">
        <v>128</v>
      </c>
      <c r="B131" s="64" t="s">
        <v>441</v>
      </c>
      <c r="C131" s="65" t="s">
        <v>616</v>
      </c>
      <c r="D131" s="65" t="s">
        <v>617</v>
      </c>
      <c r="E131" s="64" t="s">
        <v>618</v>
      </c>
      <c r="F131" s="65" t="s">
        <v>619</v>
      </c>
      <c r="G131" s="65" t="s">
        <v>38</v>
      </c>
      <c r="H131" s="65" t="s">
        <v>620</v>
      </c>
      <c r="I131" s="66">
        <v>44044</v>
      </c>
      <c r="J131" s="65" t="s">
        <v>93</v>
      </c>
      <c r="K131" s="65">
        <v>69.8</v>
      </c>
      <c r="L131" s="65">
        <v>34</v>
      </c>
      <c r="M131" s="65">
        <v>1</v>
      </c>
      <c r="N131" s="65">
        <v>1</v>
      </c>
      <c r="O131" s="65">
        <f t="shared" si="7"/>
        <v>36</v>
      </c>
      <c r="P131" s="67">
        <f t="shared" si="8"/>
        <v>2512.7999999999997</v>
      </c>
      <c r="Q131" s="65" t="s">
        <v>32</v>
      </c>
      <c r="R131" s="65" t="s">
        <v>32</v>
      </c>
      <c r="S131" s="65" t="s">
        <v>32</v>
      </c>
      <c r="T131" s="65" t="s">
        <v>448</v>
      </c>
      <c r="U131" s="47"/>
    </row>
    <row r="132" spans="1:21" s="26" customFormat="1" ht="30" customHeight="1">
      <c r="A132" s="14">
        <v>129</v>
      </c>
      <c r="B132" s="64" t="s">
        <v>441</v>
      </c>
      <c r="C132" s="65" t="s">
        <v>621</v>
      </c>
      <c r="D132" s="65" t="s">
        <v>622</v>
      </c>
      <c r="E132" s="64" t="s">
        <v>618</v>
      </c>
      <c r="F132" s="65" t="s">
        <v>623</v>
      </c>
      <c r="G132" s="65" t="s">
        <v>247</v>
      </c>
      <c r="H132" s="65" t="s">
        <v>624</v>
      </c>
      <c r="I132" s="66">
        <v>43101</v>
      </c>
      <c r="J132" s="65" t="s">
        <v>93</v>
      </c>
      <c r="K132" s="65">
        <v>48</v>
      </c>
      <c r="L132" s="65">
        <v>34</v>
      </c>
      <c r="M132" s="65">
        <v>1</v>
      </c>
      <c r="N132" s="65">
        <v>1</v>
      </c>
      <c r="O132" s="65">
        <f t="shared" si="7"/>
        <v>36</v>
      </c>
      <c r="P132" s="67">
        <f t="shared" si="8"/>
        <v>1728</v>
      </c>
      <c r="Q132" s="65" t="s">
        <v>32</v>
      </c>
      <c r="R132" s="65" t="s">
        <v>32</v>
      </c>
      <c r="S132" s="65" t="s">
        <v>32</v>
      </c>
      <c r="T132" s="65" t="s">
        <v>448</v>
      </c>
      <c r="U132" s="47"/>
    </row>
    <row r="133" spans="1:21" s="26" customFormat="1" ht="30" customHeight="1">
      <c r="A133" s="14">
        <v>130</v>
      </c>
      <c r="B133" s="64" t="s">
        <v>441</v>
      </c>
      <c r="C133" s="65" t="s">
        <v>625</v>
      </c>
      <c r="D133" s="65" t="s">
        <v>625</v>
      </c>
      <c r="E133" s="64" t="s">
        <v>618</v>
      </c>
      <c r="F133" s="65" t="s">
        <v>626</v>
      </c>
      <c r="G133" s="65" t="s">
        <v>38</v>
      </c>
      <c r="H133" s="65" t="s">
        <v>627</v>
      </c>
      <c r="I133" s="66">
        <v>43313</v>
      </c>
      <c r="J133" s="65" t="s">
        <v>172</v>
      </c>
      <c r="K133" s="65">
        <v>55</v>
      </c>
      <c r="L133" s="65">
        <v>34</v>
      </c>
      <c r="M133" s="65">
        <v>1</v>
      </c>
      <c r="N133" s="65">
        <v>1</v>
      </c>
      <c r="O133" s="65">
        <f t="shared" si="7"/>
        <v>36</v>
      </c>
      <c r="P133" s="67">
        <f t="shared" si="8"/>
        <v>1980</v>
      </c>
      <c r="Q133" s="65" t="s">
        <v>32</v>
      </c>
      <c r="R133" s="65" t="s">
        <v>32</v>
      </c>
      <c r="S133" s="65" t="s">
        <v>32</v>
      </c>
      <c r="T133" s="65" t="s">
        <v>448</v>
      </c>
      <c r="U133" s="47"/>
    </row>
    <row r="134" spans="1:21" s="26" customFormat="1" ht="30" customHeight="1">
      <c r="A134" s="14">
        <v>131</v>
      </c>
      <c r="B134" s="64" t="s">
        <v>441</v>
      </c>
      <c r="C134" s="65" t="s">
        <v>628</v>
      </c>
      <c r="D134" s="65" t="s">
        <v>629</v>
      </c>
      <c r="E134" s="64" t="s">
        <v>618</v>
      </c>
      <c r="F134" s="65" t="s">
        <v>630</v>
      </c>
      <c r="G134" s="65" t="s">
        <v>502</v>
      </c>
      <c r="H134" s="65" t="s">
        <v>631</v>
      </c>
      <c r="I134" s="66">
        <v>41487</v>
      </c>
      <c r="J134" s="65" t="s">
        <v>93</v>
      </c>
      <c r="K134" s="65">
        <v>87</v>
      </c>
      <c r="L134" s="65">
        <v>34</v>
      </c>
      <c r="M134" s="65">
        <v>1</v>
      </c>
      <c r="N134" s="65">
        <v>1</v>
      </c>
      <c r="O134" s="65">
        <f t="shared" si="7"/>
        <v>36</v>
      </c>
      <c r="P134" s="67">
        <f t="shared" si="8"/>
        <v>3132</v>
      </c>
      <c r="Q134" s="65" t="s">
        <v>32</v>
      </c>
      <c r="R134" s="65" t="s">
        <v>32</v>
      </c>
      <c r="S134" s="65" t="s">
        <v>32</v>
      </c>
      <c r="T134" s="65" t="s">
        <v>448</v>
      </c>
      <c r="U134" s="47"/>
    </row>
    <row r="135" spans="1:21" s="26" customFormat="1" ht="30" customHeight="1">
      <c r="A135" s="14">
        <v>132</v>
      </c>
      <c r="B135" s="64" t="s">
        <v>441</v>
      </c>
      <c r="C135" s="65" t="s">
        <v>632</v>
      </c>
      <c r="D135" s="65" t="s">
        <v>632</v>
      </c>
      <c r="E135" s="64" t="s">
        <v>633</v>
      </c>
      <c r="F135" s="70" t="s">
        <v>634</v>
      </c>
      <c r="G135" s="65" t="s">
        <v>635</v>
      </c>
      <c r="H135" s="65" t="s">
        <v>636</v>
      </c>
      <c r="I135" s="66">
        <v>43040</v>
      </c>
      <c r="J135" s="65" t="s">
        <v>93</v>
      </c>
      <c r="K135" s="65">
        <v>58</v>
      </c>
      <c r="L135" s="65">
        <v>62</v>
      </c>
      <c r="M135" s="65">
        <v>1</v>
      </c>
      <c r="N135" s="65">
        <v>1</v>
      </c>
      <c r="O135" s="65">
        <f t="shared" si="7"/>
        <v>64</v>
      </c>
      <c r="P135" s="67">
        <f t="shared" si="8"/>
        <v>3712</v>
      </c>
      <c r="Q135" s="65" t="s">
        <v>32</v>
      </c>
      <c r="R135" s="65" t="s">
        <v>32</v>
      </c>
      <c r="S135" s="65" t="s">
        <v>32</v>
      </c>
      <c r="T135" s="65" t="s">
        <v>448</v>
      </c>
      <c r="U135" s="47"/>
    </row>
    <row r="136" spans="1:21" s="26" customFormat="1" ht="30" customHeight="1">
      <c r="A136" s="14">
        <v>133</v>
      </c>
      <c r="B136" s="64" t="s">
        <v>441</v>
      </c>
      <c r="C136" s="65" t="s">
        <v>637</v>
      </c>
      <c r="D136" s="65" t="s">
        <v>638</v>
      </c>
      <c r="E136" s="64" t="s">
        <v>633</v>
      </c>
      <c r="F136" s="65" t="s">
        <v>639</v>
      </c>
      <c r="G136" s="65" t="s">
        <v>29</v>
      </c>
      <c r="H136" s="65" t="s">
        <v>640</v>
      </c>
      <c r="I136" s="66">
        <v>43678</v>
      </c>
      <c r="J136" s="65" t="s">
        <v>93</v>
      </c>
      <c r="K136" s="65">
        <v>79</v>
      </c>
      <c r="L136" s="65">
        <v>62</v>
      </c>
      <c r="M136" s="65">
        <v>1</v>
      </c>
      <c r="N136" s="65">
        <v>1</v>
      </c>
      <c r="O136" s="65">
        <f t="shared" si="7"/>
        <v>64</v>
      </c>
      <c r="P136" s="67">
        <f t="shared" si="8"/>
        <v>5056</v>
      </c>
      <c r="Q136" s="65" t="s">
        <v>32</v>
      </c>
      <c r="R136" s="65" t="s">
        <v>32</v>
      </c>
      <c r="S136" s="65" t="s">
        <v>32</v>
      </c>
      <c r="T136" s="65" t="s">
        <v>448</v>
      </c>
      <c r="U136" s="47"/>
    </row>
    <row r="137" spans="1:21" s="26" customFormat="1" ht="30" customHeight="1">
      <c r="A137" s="14">
        <v>134</v>
      </c>
      <c r="B137" s="64" t="s">
        <v>441</v>
      </c>
      <c r="C137" s="65" t="s">
        <v>641</v>
      </c>
      <c r="D137" s="65" t="s">
        <v>642</v>
      </c>
      <c r="E137" s="64" t="s">
        <v>633</v>
      </c>
      <c r="F137" s="65" t="s">
        <v>643</v>
      </c>
      <c r="G137" s="65" t="s">
        <v>464</v>
      </c>
      <c r="H137" s="65" t="s">
        <v>644</v>
      </c>
      <c r="I137" s="66">
        <v>43466</v>
      </c>
      <c r="J137" s="65" t="s">
        <v>93</v>
      </c>
      <c r="K137" s="65">
        <v>55</v>
      </c>
      <c r="L137" s="65">
        <v>62</v>
      </c>
      <c r="M137" s="65">
        <v>1</v>
      </c>
      <c r="N137" s="65">
        <v>1</v>
      </c>
      <c r="O137" s="65">
        <f t="shared" si="7"/>
        <v>64</v>
      </c>
      <c r="P137" s="67">
        <f t="shared" si="8"/>
        <v>3520</v>
      </c>
      <c r="Q137" s="65" t="s">
        <v>32</v>
      </c>
      <c r="R137" s="65" t="s">
        <v>32</v>
      </c>
      <c r="S137" s="65" t="s">
        <v>32</v>
      </c>
      <c r="T137" s="65" t="s">
        <v>448</v>
      </c>
      <c r="U137" s="47"/>
    </row>
    <row r="138" spans="1:21" s="26" customFormat="1" ht="30" customHeight="1">
      <c r="A138" s="14">
        <v>135</v>
      </c>
      <c r="B138" s="64" t="s">
        <v>441</v>
      </c>
      <c r="C138" s="65" t="s">
        <v>645</v>
      </c>
      <c r="D138" s="65" t="s">
        <v>645</v>
      </c>
      <c r="E138" s="64" t="s">
        <v>633</v>
      </c>
      <c r="F138" s="65" t="s">
        <v>646</v>
      </c>
      <c r="G138" s="65" t="s">
        <v>478</v>
      </c>
      <c r="H138" s="65" t="s">
        <v>647</v>
      </c>
      <c r="I138" s="66">
        <v>42917</v>
      </c>
      <c r="J138" s="65" t="s">
        <v>93</v>
      </c>
      <c r="K138" s="65">
        <v>43</v>
      </c>
      <c r="L138" s="65">
        <v>62</v>
      </c>
      <c r="M138" s="65">
        <v>1</v>
      </c>
      <c r="N138" s="65">
        <v>1</v>
      </c>
      <c r="O138" s="65">
        <f t="shared" si="7"/>
        <v>64</v>
      </c>
      <c r="P138" s="67">
        <f t="shared" si="8"/>
        <v>2752</v>
      </c>
      <c r="Q138" s="65" t="s">
        <v>32</v>
      </c>
      <c r="R138" s="65" t="s">
        <v>32</v>
      </c>
      <c r="S138" s="65" t="s">
        <v>32</v>
      </c>
      <c r="T138" s="65" t="s">
        <v>448</v>
      </c>
      <c r="U138" s="47"/>
    </row>
    <row r="139" spans="1:21" s="26" customFormat="1" ht="30" customHeight="1">
      <c r="A139" s="14">
        <v>136</v>
      </c>
      <c r="B139" s="64" t="s">
        <v>441</v>
      </c>
      <c r="C139" s="65" t="s">
        <v>648</v>
      </c>
      <c r="D139" s="65" t="s">
        <v>649</v>
      </c>
      <c r="E139" s="64" t="s">
        <v>633</v>
      </c>
      <c r="F139" s="65" t="s">
        <v>650</v>
      </c>
      <c r="G139" s="65" t="s">
        <v>38</v>
      </c>
      <c r="H139" s="65" t="s">
        <v>651</v>
      </c>
      <c r="I139" s="66">
        <v>44166</v>
      </c>
      <c r="J139" s="65" t="s">
        <v>93</v>
      </c>
      <c r="K139" s="65">
        <v>79.8</v>
      </c>
      <c r="L139" s="65">
        <v>62</v>
      </c>
      <c r="M139" s="65">
        <v>1</v>
      </c>
      <c r="N139" s="65">
        <v>1</v>
      </c>
      <c r="O139" s="65">
        <f t="shared" si="7"/>
        <v>64</v>
      </c>
      <c r="P139" s="67">
        <f t="shared" si="8"/>
        <v>5107.2</v>
      </c>
      <c r="Q139" s="65" t="s">
        <v>32</v>
      </c>
      <c r="R139" s="65" t="s">
        <v>32</v>
      </c>
      <c r="S139" s="65" t="s">
        <v>32</v>
      </c>
      <c r="T139" s="65" t="s">
        <v>448</v>
      </c>
      <c r="U139" s="47"/>
    </row>
    <row r="140" spans="1:21" s="26" customFormat="1" ht="30" customHeight="1">
      <c r="A140" s="14">
        <v>137</v>
      </c>
      <c r="B140" s="64" t="s">
        <v>441</v>
      </c>
      <c r="C140" s="65" t="s">
        <v>652</v>
      </c>
      <c r="D140" s="65" t="s">
        <v>653</v>
      </c>
      <c r="E140" s="64" t="s">
        <v>633</v>
      </c>
      <c r="F140" s="65" t="s">
        <v>654</v>
      </c>
      <c r="G140" s="65" t="s">
        <v>589</v>
      </c>
      <c r="H140" s="65" t="s">
        <v>655</v>
      </c>
      <c r="I140" s="66">
        <v>43831</v>
      </c>
      <c r="J140" s="65" t="s">
        <v>172</v>
      </c>
      <c r="K140" s="65">
        <v>52</v>
      </c>
      <c r="L140" s="65">
        <v>62</v>
      </c>
      <c r="M140" s="65">
        <v>1</v>
      </c>
      <c r="N140" s="65">
        <v>1</v>
      </c>
      <c r="O140" s="65">
        <f t="shared" si="7"/>
        <v>64</v>
      </c>
      <c r="P140" s="67">
        <f t="shared" si="8"/>
        <v>3328</v>
      </c>
      <c r="Q140" s="65" t="s">
        <v>32</v>
      </c>
      <c r="R140" s="65" t="s">
        <v>32</v>
      </c>
      <c r="S140" s="65" t="s">
        <v>32</v>
      </c>
      <c r="T140" s="65" t="s">
        <v>448</v>
      </c>
      <c r="U140" s="47"/>
    </row>
    <row r="141" spans="1:21" s="26" customFormat="1" ht="30" customHeight="1">
      <c r="A141" s="14">
        <v>138</v>
      </c>
      <c r="B141" s="64" t="s">
        <v>441</v>
      </c>
      <c r="C141" s="65" t="s">
        <v>656</v>
      </c>
      <c r="D141" s="65" t="s">
        <v>657</v>
      </c>
      <c r="E141" s="64" t="s">
        <v>658</v>
      </c>
      <c r="F141" s="65" t="s">
        <v>659</v>
      </c>
      <c r="G141" s="65" t="s">
        <v>73</v>
      </c>
      <c r="H141" s="65" t="s">
        <v>660</v>
      </c>
      <c r="I141" s="71">
        <v>43313</v>
      </c>
      <c r="J141" s="65" t="s">
        <v>93</v>
      </c>
      <c r="K141" s="65">
        <v>30</v>
      </c>
      <c r="L141" s="65">
        <v>95</v>
      </c>
      <c r="M141" s="65">
        <v>2</v>
      </c>
      <c r="N141" s="65">
        <v>2</v>
      </c>
      <c r="O141" s="65">
        <f t="shared" si="7"/>
        <v>99</v>
      </c>
      <c r="P141" s="67">
        <f t="shared" si="8"/>
        <v>2970</v>
      </c>
      <c r="Q141" s="65" t="s">
        <v>32</v>
      </c>
      <c r="R141" s="65" t="s">
        <v>33</v>
      </c>
      <c r="S141" s="65" t="s">
        <v>32</v>
      </c>
      <c r="T141" s="65" t="s">
        <v>32</v>
      </c>
      <c r="U141" s="47"/>
    </row>
    <row r="142" spans="1:21" s="26" customFormat="1" ht="30" customHeight="1">
      <c r="A142" s="14">
        <v>139</v>
      </c>
      <c r="B142" s="64" t="s">
        <v>441</v>
      </c>
      <c r="C142" s="65" t="s">
        <v>561</v>
      </c>
      <c r="D142" s="65" t="s">
        <v>661</v>
      </c>
      <c r="E142" s="64" t="s">
        <v>658</v>
      </c>
      <c r="F142" s="65" t="s">
        <v>563</v>
      </c>
      <c r="G142" s="65" t="s">
        <v>662</v>
      </c>
      <c r="H142" s="65" t="s">
        <v>564</v>
      </c>
      <c r="I142" s="66">
        <v>42461</v>
      </c>
      <c r="J142" s="65" t="s">
        <v>93</v>
      </c>
      <c r="K142" s="65">
        <v>49.8</v>
      </c>
      <c r="L142" s="65">
        <v>95</v>
      </c>
      <c r="M142" s="65">
        <v>2</v>
      </c>
      <c r="N142" s="65">
        <v>2</v>
      </c>
      <c r="O142" s="65">
        <f t="shared" si="7"/>
        <v>99</v>
      </c>
      <c r="P142" s="67">
        <f t="shared" si="8"/>
        <v>4930.2</v>
      </c>
      <c r="Q142" s="65" t="s">
        <v>32</v>
      </c>
      <c r="R142" s="65" t="s">
        <v>33</v>
      </c>
      <c r="S142" s="65" t="s">
        <v>32</v>
      </c>
      <c r="T142" s="65" t="s">
        <v>32</v>
      </c>
      <c r="U142" s="47"/>
    </row>
    <row r="143" spans="1:21" s="26" customFormat="1" ht="30" customHeight="1">
      <c r="A143" s="14">
        <v>140</v>
      </c>
      <c r="B143" s="64" t="s">
        <v>441</v>
      </c>
      <c r="C143" s="65" t="s">
        <v>663</v>
      </c>
      <c r="D143" s="65" t="s">
        <v>664</v>
      </c>
      <c r="E143" s="64" t="s">
        <v>665</v>
      </c>
      <c r="F143" s="65" t="s">
        <v>666</v>
      </c>
      <c r="G143" s="65" t="s">
        <v>667</v>
      </c>
      <c r="H143" s="65" t="s">
        <v>668</v>
      </c>
      <c r="I143" s="66">
        <v>44013</v>
      </c>
      <c r="J143" s="65" t="s">
        <v>93</v>
      </c>
      <c r="K143" s="65">
        <v>89.9</v>
      </c>
      <c r="L143" s="65">
        <v>67</v>
      </c>
      <c r="M143" s="65">
        <v>2</v>
      </c>
      <c r="N143" s="65">
        <v>2</v>
      </c>
      <c r="O143" s="65">
        <f t="shared" si="7"/>
        <v>71</v>
      </c>
      <c r="P143" s="67">
        <f t="shared" si="8"/>
        <v>6382.9000000000005</v>
      </c>
      <c r="Q143" s="65" t="s">
        <v>32</v>
      </c>
      <c r="R143" s="65" t="s">
        <v>32</v>
      </c>
      <c r="S143" s="65" t="s">
        <v>32</v>
      </c>
      <c r="T143" s="65" t="s">
        <v>448</v>
      </c>
      <c r="U143" s="47"/>
    </row>
    <row r="144" spans="1:21" s="26" customFormat="1" ht="30" customHeight="1">
      <c r="A144" s="14">
        <v>141</v>
      </c>
      <c r="B144" s="64" t="s">
        <v>441</v>
      </c>
      <c r="C144" s="65" t="s">
        <v>669</v>
      </c>
      <c r="D144" s="65" t="s">
        <v>670</v>
      </c>
      <c r="E144" s="64" t="s">
        <v>665</v>
      </c>
      <c r="F144" s="65" t="s">
        <v>671</v>
      </c>
      <c r="G144" s="65" t="s">
        <v>492</v>
      </c>
      <c r="H144" s="65" t="s">
        <v>672</v>
      </c>
      <c r="I144" s="66">
        <v>44013</v>
      </c>
      <c r="J144" s="65" t="s">
        <v>93</v>
      </c>
      <c r="K144" s="65">
        <v>59.8</v>
      </c>
      <c r="L144" s="65">
        <v>67</v>
      </c>
      <c r="M144" s="65">
        <v>2</v>
      </c>
      <c r="N144" s="65">
        <v>2</v>
      </c>
      <c r="O144" s="65">
        <f t="shared" si="7"/>
        <v>71</v>
      </c>
      <c r="P144" s="67">
        <f t="shared" si="8"/>
        <v>4245.8</v>
      </c>
      <c r="Q144" s="65" t="s">
        <v>32</v>
      </c>
      <c r="R144" s="65" t="s">
        <v>33</v>
      </c>
      <c r="S144" s="65" t="s">
        <v>32</v>
      </c>
      <c r="T144" s="65" t="s">
        <v>32</v>
      </c>
      <c r="U144" s="47"/>
    </row>
    <row r="145" spans="1:21" s="26" customFormat="1" ht="30" customHeight="1">
      <c r="A145" s="14">
        <v>142</v>
      </c>
      <c r="B145" s="64" t="s">
        <v>441</v>
      </c>
      <c r="C145" s="65" t="s">
        <v>673</v>
      </c>
      <c r="D145" s="65" t="s">
        <v>674</v>
      </c>
      <c r="E145" s="64" t="s">
        <v>665</v>
      </c>
      <c r="F145" s="65" t="s">
        <v>675</v>
      </c>
      <c r="G145" s="65" t="s">
        <v>667</v>
      </c>
      <c r="H145" s="65" t="s">
        <v>676</v>
      </c>
      <c r="I145" s="66">
        <v>42795</v>
      </c>
      <c r="J145" s="65" t="s">
        <v>93</v>
      </c>
      <c r="K145" s="65">
        <v>69.900000000000006</v>
      </c>
      <c r="L145" s="65">
        <v>67</v>
      </c>
      <c r="M145" s="65">
        <v>2</v>
      </c>
      <c r="N145" s="65">
        <v>2</v>
      </c>
      <c r="O145" s="65">
        <f t="shared" si="7"/>
        <v>71</v>
      </c>
      <c r="P145" s="67">
        <f t="shared" si="8"/>
        <v>4962.9000000000005</v>
      </c>
      <c r="Q145" s="65" t="s">
        <v>32</v>
      </c>
      <c r="R145" s="65" t="s">
        <v>32</v>
      </c>
      <c r="S145" s="65" t="s">
        <v>32</v>
      </c>
      <c r="T145" s="65" t="s">
        <v>448</v>
      </c>
      <c r="U145" s="47"/>
    </row>
    <row r="146" spans="1:21" s="26" customFormat="1" ht="30" customHeight="1">
      <c r="A146" s="14">
        <v>143</v>
      </c>
      <c r="B146" s="64" t="s">
        <v>441</v>
      </c>
      <c r="C146" s="65" t="s">
        <v>677</v>
      </c>
      <c r="D146" s="65" t="s">
        <v>677</v>
      </c>
      <c r="E146" s="64" t="s">
        <v>678</v>
      </c>
      <c r="F146" s="65" t="s">
        <v>679</v>
      </c>
      <c r="G146" s="65" t="s">
        <v>38</v>
      </c>
      <c r="H146" s="65" t="s">
        <v>680</v>
      </c>
      <c r="I146" s="66">
        <v>40695</v>
      </c>
      <c r="J146" s="65" t="s">
        <v>93</v>
      </c>
      <c r="K146" s="65">
        <v>59</v>
      </c>
      <c r="L146" s="65">
        <v>28</v>
      </c>
      <c r="M146" s="65">
        <v>2</v>
      </c>
      <c r="N146" s="65">
        <v>2</v>
      </c>
      <c r="O146" s="65">
        <f t="shared" si="7"/>
        <v>32</v>
      </c>
      <c r="P146" s="67">
        <f t="shared" si="8"/>
        <v>1888</v>
      </c>
      <c r="Q146" s="65" t="s">
        <v>32</v>
      </c>
      <c r="R146" s="65" t="s">
        <v>33</v>
      </c>
      <c r="S146" s="65" t="s">
        <v>32</v>
      </c>
      <c r="T146" s="65" t="s">
        <v>32</v>
      </c>
      <c r="U146" s="47"/>
    </row>
    <row r="147" spans="1:21" s="26" customFormat="1" ht="30" customHeight="1">
      <c r="A147" s="14">
        <v>144</v>
      </c>
      <c r="B147" s="64" t="s">
        <v>441</v>
      </c>
      <c r="C147" s="65" t="s">
        <v>681</v>
      </c>
      <c r="D147" s="65" t="s">
        <v>682</v>
      </c>
      <c r="E147" s="64" t="s">
        <v>678</v>
      </c>
      <c r="F147" s="65" t="s">
        <v>683</v>
      </c>
      <c r="G147" s="65" t="s">
        <v>684</v>
      </c>
      <c r="H147" s="65" t="s">
        <v>685</v>
      </c>
      <c r="I147" s="66">
        <v>41122</v>
      </c>
      <c r="J147" s="65" t="s">
        <v>93</v>
      </c>
      <c r="K147" s="65">
        <v>26</v>
      </c>
      <c r="L147" s="65">
        <v>28</v>
      </c>
      <c r="M147" s="65">
        <v>2</v>
      </c>
      <c r="N147" s="65">
        <v>2</v>
      </c>
      <c r="O147" s="65">
        <f t="shared" si="7"/>
        <v>32</v>
      </c>
      <c r="P147" s="67">
        <f t="shared" si="8"/>
        <v>832</v>
      </c>
      <c r="Q147" s="65" t="s">
        <v>32</v>
      </c>
      <c r="R147" s="65" t="s">
        <v>33</v>
      </c>
      <c r="S147" s="65" t="s">
        <v>32</v>
      </c>
      <c r="T147" s="65" t="s">
        <v>32</v>
      </c>
      <c r="U147" s="47"/>
    </row>
    <row r="148" spans="1:21" s="26" customFormat="1" ht="30" customHeight="1">
      <c r="A148" s="14">
        <v>145</v>
      </c>
      <c r="B148" s="64" t="s">
        <v>441</v>
      </c>
      <c r="C148" s="65" t="s">
        <v>686</v>
      </c>
      <c r="D148" s="65" t="s">
        <v>687</v>
      </c>
      <c r="E148" s="64" t="s">
        <v>678</v>
      </c>
      <c r="F148" s="65" t="s">
        <v>688</v>
      </c>
      <c r="G148" s="65" t="s">
        <v>662</v>
      </c>
      <c r="H148" s="65" t="s">
        <v>689</v>
      </c>
      <c r="I148" s="66">
        <v>44013</v>
      </c>
      <c r="J148" s="65" t="s">
        <v>93</v>
      </c>
      <c r="K148" s="65">
        <v>98</v>
      </c>
      <c r="L148" s="65">
        <v>28</v>
      </c>
      <c r="M148" s="65">
        <v>2</v>
      </c>
      <c r="N148" s="65">
        <v>2</v>
      </c>
      <c r="O148" s="65">
        <f t="shared" si="7"/>
        <v>32</v>
      </c>
      <c r="P148" s="67">
        <f t="shared" si="8"/>
        <v>3136</v>
      </c>
      <c r="Q148" s="65" t="s">
        <v>32</v>
      </c>
      <c r="R148" s="65" t="s">
        <v>32</v>
      </c>
      <c r="S148" s="65" t="s">
        <v>32</v>
      </c>
      <c r="T148" s="65" t="s">
        <v>448</v>
      </c>
      <c r="U148" s="47"/>
    </row>
    <row r="149" spans="1:21" s="26" customFormat="1" ht="30" customHeight="1">
      <c r="A149" s="14">
        <v>146</v>
      </c>
      <c r="B149" s="64" t="s">
        <v>441</v>
      </c>
      <c r="C149" s="65" t="s">
        <v>690</v>
      </c>
      <c r="D149" s="65" t="s">
        <v>691</v>
      </c>
      <c r="E149" s="64" t="s">
        <v>692</v>
      </c>
      <c r="F149" s="65" t="s">
        <v>693</v>
      </c>
      <c r="G149" s="65" t="s">
        <v>478</v>
      </c>
      <c r="H149" s="65" t="s">
        <v>694</v>
      </c>
      <c r="I149" s="66">
        <v>44013</v>
      </c>
      <c r="J149" s="65" t="s">
        <v>93</v>
      </c>
      <c r="K149" s="65">
        <v>59.8</v>
      </c>
      <c r="L149" s="65">
        <v>104</v>
      </c>
      <c r="M149" s="65">
        <v>2</v>
      </c>
      <c r="N149" s="65">
        <v>2</v>
      </c>
      <c r="O149" s="65">
        <f t="shared" si="7"/>
        <v>108</v>
      </c>
      <c r="P149" s="67">
        <f t="shared" si="8"/>
        <v>6458.4</v>
      </c>
      <c r="Q149" s="65" t="s">
        <v>32</v>
      </c>
      <c r="R149" s="65" t="s">
        <v>32</v>
      </c>
      <c r="S149" s="65" t="s">
        <v>32</v>
      </c>
      <c r="T149" s="65" t="s">
        <v>448</v>
      </c>
      <c r="U149" s="47"/>
    </row>
    <row r="150" spans="1:21" s="26" customFormat="1" ht="30" customHeight="1">
      <c r="A150" s="14">
        <v>147</v>
      </c>
      <c r="B150" s="64" t="s">
        <v>441</v>
      </c>
      <c r="C150" s="65" t="s">
        <v>695</v>
      </c>
      <c r="D150" s="65" t="s">
        <v>695</v>
      </c>
      <c r="E150" s="64" t="s">
        <v>692</v>
      </c>
      <c r="F150" s="65" t="s">
        <v>696</v>
      </c>
      <c r="G150" s="65" t="s">
        <v>73</v>
      </c>
      <c r="H150" s="65" t="s">
        <v>697</v>
      </c>
      <c r="I150" s="71">
        <v>80902</v>
      </c>
      <c r="J150" s="65" t="s">
        <v>93</v>
      </c>
      <c r="K150" s="65">
        <v>48</v>
      </c>
      <c r="L150" s="65">
        <v>104</v>
      </c>
      <c r="M150" s="65">
        <v>2</v>
      </c>
      <c r="N150" s="65">
        <v>2</v>
      </c>
      <c r="O150" s="65">
        <f t="shared" si="7"/>
        <v>108</v>
      </c>
      <c r="P150" s="67">
        <f t="shared" si="8"/>
        <v>5184</v>
      </c>
      <c r="Q150" s="65" t="s">
        <v>32</v>
      </c>
      <c r="R150" s="65" t="s">
        <v>33</v>
      </c>
      <c r="S150" s="65" t="s">
        <v>32</v>
      </c>
      <c r="T150" s="65" t="s">
        <v>32</v>
      </c>
      <c r="U150" s="47"/>
    </row>
    <row r="151" spans="1:21" s="26" customFormat="1" ht="30" customHeight="1">
      <c r="A151" s="14">
        <v>148</v>
      </c>
      <c r="B151" s="64" t="s">
        <v>441</v>
      </c>
      <c r="C151" s="65" t="s">
        <v>698</v>
      </c>
      <c r="D151" s="65" t="s">
        <v>699</v>
      </c>
      <c r="E151" s="64" t="s">
        <v>692</v>
      </c>
      <c r="F151" s="65" t="s">
        <v>700</v>
      </c>
      <c r="G151" s="65" t="s">
        <v>701</v>
      </c>
      <c r="H151" s="65" t="s">
        <v>702</v>
      </c>
      <c r="I151" s="66">
        <v>41821</v>
      </c>
      <c r="J151" s="65" t="s">
        <v>93</v>
      </c>
      <c r="K151" s="65">
        <v>43</v>
      </c>
      <c r="L151" s="65">
        <v>104</v>
      </c>
      <c r="M151" s="65">
        <v>2</v>
      </c>
      <c r="N151" s="65">
        <v>2</v>
      </c>
      <c r="O151" s="65">
        <f t="shared" si="7"/>
        <v>108</v>
      </c>
      <c r="P151" s="67">
        <f t="shared" si="8"/>
        <v>4644</v>
      </c>
      <c r="Q151" s="65" t="s">
        <v>32</v>
      </c>
      <c r="R151" s="65" t="s">
        <v>32</v>
      </c>
      <c r="S151" s="65" t="s">
        <v>32</v>
      </c>
      <c r="T151" s="65" t="s">
        <v>448</v>
      </c>
      <c r="U151" s="47"/>
    </row>
    <row r="152" spans="1:21" s="26" customFormat="1" ht="30" customHeight="1">
      <c r="A152" s="14">
        <v>149</v>
      </c>
      <c r="B152" s="64" t="s">
        <v>441</v>
      </c>
      <c r="C152" s="65" t="s">
        <v>703</v>
      </c>
      <c r="D152" s="65" t="s">
        <v>704</v>
      </c>
      <c r="E152" s="64" t="s">
        <v>692</v>
      </c>
      <c r="F152" s="65" t="s">
        <v>705</v>
      </c>
      <c r="G152" s="65" t="s">
        <v>464</v>
      </c>
      <c r="H152" s="65" t="s">
        <v>706</v>
      </c>
      <c r="I152" s="66">
        <v>43405</v>
      </c>
      <c r="J152" s="65" t="s">
        <v>172</v>
      </c>
      <c r="K152" s="65">
        <v>58</v>
      </c>
      <c r="L152" s="65">
        <v>104</v>
      </c>
      <c r="M152" s="65">
        <v>2</v>
      </c>
      <c r="N152" s="65">
        <v>2</v>
      </c>
      <c r="O152" s="65">
        <f t="shared" si="7"/>
        <v>108</v>
      </c>
      <c r="P152" s="67">
        <f t="shared" si="8"/>
        <v>6264</v>
      </c>
      <c r="Q152" s="65" t="s">
        <v>32</v>
      </c>
      <c r="R152" s="65" t="s">
        <v>33</v>
      </c>
      <c r="S152" s="65" t="s">
        <v>32</v>
      </c>
      <c r="T152" s="65" t="s">
        <v>32</v>
      </c>
      <c r="U152" s="47"/>
    </row>
    <row r="153" spans="1:21" s="26" customFormat="1" ht="30" customHeight="1">
      <c r="A153" s="14">
        <v>150</v>
      </c>
      <c r="B153" s="64" t="s">
        <v>441</v>
      </c>
      <c r="C153" s="65" t="s">
        <v>707</v>
      </c>
      <c r="D153" s="65" t="s">
        <v>708</v>
      </c>
      <c r="E153" s="64" t="s">
        <v>692</v>
      </c>
      <c r="F153" s="65" t="s">
        <v>709</v>
      </c>
      <c r="G153" s="65" t="s">
        <v>710</v>
      </c>
      <c r="H153" s="65" t="s">
        <v>711</v>
      </c>
      <c r="I153" s="66">
        <v>41275</v>
      </c>
      <c r="J153" s="65" t="s">
        <v>172</v>
      </c>
      <c r="K153" s="65">
        <v>48.2</v>
      </c>
      <c r="L153" s="65">
        <v>104</v>
      </c>
      <c r="M153" s="65">
        <v>2</v>
      </c>
      <c r="N153" s="65">
        <v>2</v>
      </c>
      <c r="O153" s="65">
        <f t="shared" si="7"/>
        <v>108</v>
      </c>
      <c r="P153" s="67">
        <f t="shared" si="8"/>
        <v>5205.6000000000004</v>
      </c>
      <c r="Q153" s="65" t="s">
        <v>32</v>
      </c>
      <c r="R153" s="65" t="s">
        <v>33</v>
      </c>
      <c r="S153" s="65" t="s">
        <v>32</v>
      </c>
      <c r="T153" s="65" t="s">
        <v>32</v>
      </c>
      <c r="U153" s="47"/>
    </row>
    <row r="154" spans="1:21" s="26" customFormat="1" ht="30" customHeight="1">
      <c r="A154" s="14">
        <v>151</v>
      </c>
      <c r="B154" s="64" t="s">
        <v>441</v>
      </c>
      <c r="C154" s="65" t="s">
        <v>712</v>
      </c>
      <c r="D154" s="65" t="s">
        <v>713</v>
      </c>
      <c r="E154" s="64" t="s">
        <v>714</v>
      </c>
      <c r="F154" s="65" t="s">
        <v>715</v>
      </c>
      <c r="G154" s="65" t="s">
        <v>464</v>
      </c>
      <c r="H154" s="65" t="s">
        <v>716</v>
      </c>
      <c r="I154" s="71">
        <v>41974</v>
      </c>
      <c r="J154" s="65" t="s">
        <v>172</v>
      </c>
      <c r="K154" s="65">
        <v>50</v>
      </c>
      <c r="L154" s="65">
        <v>105</v>
      </c>
      <c r="M154" s="65">
        <v>2</v>
      </c>
      <c r="N154" s="65">
        <v>2</v>
      </c>
      <c r="O154" s="65">
        <f t="shared" si="7"/>
        <v>109</v>
      </c>
      <c r="P154" s="67">
        <f t="shared" si="8"/>
        <v>5450</v>
      </c>
      <c r="Q154" s="65" t="s">
        <v>32</v>
      </c>
      <c r="R154" s="65" t="s">
        <v>32</v>
      </c>
      <c r="S154" s="65" t="s">
        <v>32</v>
      </c>
      <c r="T154" s="65" t="s">
        <v>448</v>
      </c>
      <c r="U154" s="47"/>
    </row>
    <row r="155" spans="1:21" s="26" customFormat="1" ht="30" customHeight="1">
      <c r="A155" s="14">
        <v>152</v>
      </c>
      <c r="B155" s="64" t="s">
        <v>441</v>
      </c>
      <c r="C155" s="65" t="s">
        <v>575</v>
      </c>
      <c r="D155" s="65" t="s">
        <v>576</v>
      </c>
      <c r="E155" s="64" t="s">
        <v>714</v>
      </c>
      <c r="F155" s="65" t="s">
        <v>578</v>
      </c>
      <c r="G155" s="65" t="s">
        <v>464</v>
      </c>
      <c r="H155" s="65" t="s">
        <v>579</v>
      </c>
      <c r="I155" s="66">
        <v>43586</v>
      </c>
      <c r="J155" s="65" t="s">
        <v>93</v>
      </c>
      <c r="K155" s="65">
        <v>55</v>
      </c>
      <c r="L155" s="65">
        <v>105</v>
      </c>
      <c r="M155" s="65">
        <v>2</v>
      </c>
      <c r="N155" s="65">
        <v>1</v>
      </c>
      <c r="O155" s="65">
        <f t="shared" si="7"/>
        <v>108</v>
      </c>
      <c r="P155" s="67">
        <f t="shared" si="8"/>
        <v>5940</v>
      </c>
      <c r="Q155" s="65" t="s">
        <v>32</v>
      </c>
      <c r="R155" s="65" t="s">
        <v>32</v>
      </c>
      <c r="S155" s="65" t="s">
        <v>32</v>
      </c>
      <c r="T155" s="65" t="s">
        <v>448</v>
      </c>
      <c r="U155" s="47"/>
    </row>
    <row r="156" spans="1:21" s="26" customFormat="1" ht="30" customHeight="1">
      <c r="A156" s="14">
        <v>153</v>
      </c>
      <c r="B156" s="64" t="s">
        <v>441</v>
      </c>
      <c r="C156" s="65" t="s">
        <v>717</v>
      </c>
      <c r="D156" s="65" t="s">
        <v>717</v>
      </c>
      <c r="E156" s="64" t="s">
        <v>714</v>
      </c>
      <c r="F156" s="65" t="s">
        <v>718</v>
      </c>
      <c r="G156" s="65" t="s">
        <v>73</v>
      </c>
      <c r="H156" s="65" t="s">
        <v>719</v>
      </c>
      <c r="I156" s="66">
        <v>2019.01</v>
      </c>
      <c r="J156" s="65" t="s">
        <v>93</v>
      </c>
      <c r="K156" s="65">
        <v>37.4</v>
      </c>
      <c r="L156" s="65">
        <v>105</v>
      </c>
      <c r="M156" s="65">
        <v>2</v>
      </c>
      <c r="N156" s="65">
        <v>2</v>
      </c>
      <c r="O156" s="65">
        <f t="shared" si="7"/>
        <v>109</v>
      </c>
      <c r="P156" s="67">
        <f t="shared" si="8"/>
        <v>4076.6</v>
      </c>
      <c r="Q156" s="65" t="s">
        <v>33</v>
      </c>
      <c r="R156" s="65" t="s">
        <v>569</v>
      </c>
      <c r="S156" s="65" t="s">
        <v>32</v>
      </c>
      <c r="T156" s="65" t="s">
        <v>32</v>
      </c>
      <c r="U156" s="47"/>
    </row>
    <row r="157" spans="1:21" s="26" customFormat="1" ht="30" customHeight="1">
      <c r="A157" s="14">
        <v>154</v>
      </c>
      <c r="B157" s="64" t="s">
        <v>441</v>
      </c>
      <c r="C157" s="65" t="s">
        <v>720</v>
      </c>
      <c r="D157" s="65" t="s">
        <v>721</v>
      </c>
      <c r="E157" s="64" t="s">
        <v>722</v>
      </c>
      <c r="F157" s="65" t="s">
        <v>723</v>
      </c>
      <c r="G157" s="65" t="s">
        <v>502</v>
      </c>
      <c r="H157" s="65" t="s">
        <v>724</v>
      </c>
      <c r="I157" s="66">
        <v>43647</v>
      </c>
      <c r="J157" s="65" t="s">
        <v>172</v>
      </c>
      <c r="K157" s="65">
        <v>45</v>
      </c>
      <c r="L157" s="65">
        <v>211</v>
      </c>
      <c r="M157" s="65">
        <v>1</v>
      </c>
      <c r="N157" s="65">
        <v>2</v>
      </c>
      <c r="O157" s="65">
        <f t="shared" si="7"/>
        <v>214</v>
      </c>
      <c r="P157" s="67">
        <f t="shared" si="8"/>
        <v>9630</v>
      </c>
      <c r="Q157" s="65" t="s">
        <v>32</v>
      </c>
      <c r="R157" s="65" t="s">
        <v>32</v>
      </c>
      <c r="S157" s="65" t="s">
        <v>32</v>
      </c>
      <c r="T157" s="65" t="s">
        <v>33</v>
      </c>
      <c r="U157" s="47"/>
    </row>
    <row r="158" spans="1:21" s="26" customFormat="1" ht="30" customHeight="1">
      <c r="A158" s="14">
        <v>155</v>
      </c>
      <c r="B158" s="64" t="s">
        <v>441</v>
      </c>
      <c r="C158" s="65" t="s">
        <v>725</v>
      </c>
      <c r="D158" s="65" t="s">
        <v>726</v>
      </c>
      <c r="E158" s="64" t="s">
        <v>722</v>
      </c>
      <c r="F158" s="65" t="s">
        <v>727</v>
      </c>
      <c r="G158" s="65" t="s">
        <v>555</v>
      </c>
      <c r="H158" s="65" t="s">
        <v>728</v>
      </c>
      <c r="I158" s="66">
        <v>44197</v>
      </c>
      <c r="J158" s="65" t="s">
        <v>93</v>
      </c>
      <c r="K158" s="65">
        <v>52</v>
      </c>
      <c r="L158" s="65">
        <v>211</v>
      </c>
      <c r="M158" s="65">
        <v>2</v>
      </c>
      <c r="N158" s="65">
        <v>2</v>
      </c>
      <c r="O158" s="65">
        <f t="shared" si="7"/>
        <v>215</v>
      </c>
      <c r="P158" s="67">
        <f t="shared" si="8"/>
        <v>11180</v>
      </c>
      <c r="Q158" s="65" t="s">
        <v>32</v>
      </c>
      <c r="R158" s="65" t="s">
        <v>32</v>
      </c>
      <c r="S158" s="65" t="s">
        <v>32</v>
      </c>
      <c r="T158" s="65" t="s">
        <v>33</v>
      </c>
      <c r="U158" s="47"/>
    </row>
    <row r="159" spans="1:21" s="26" customFormat="1" ht="30" customHeight="1">
      <c r="A159" s="14">
        <v>156</v>
      </c>
      <c r="B159" s="64" t="s">
        <v>441</v>
      </c>
      <c r="C159" s="65" t="s">
        <v>729</v>
      </c>
      <c r="D159" s="65" t="s">
        <v>730</v>
      </c>
      <c r="E159" s="64" t="s">
        <v>722</v>
      </c>
      <c r="F159" s="65" t="s">
        <v>731</v>
      </c>
      <c r="G159" s="65" t="s">
        <v>45</v>
      </c>
      <c r="H159" s="65" t="s">
        <v>732</v>
      </c>
      <c r="I159" s="66">
        <v>44317</v>
      </c>
      <c r="J159" s="65" t="s">
        <v>93</v>
      </c>
      <c r="K159" s="65">
        <v>69.8</v>
      </c>
      <c r="L159" s="65">
        <v>211</v>
      </c>
      <c r="M159" s="65">
        <v>2</v>
      </c>
      <c r="N159" s="65">
        <v>2</v>
      </c>
      <c r="O159" s="65">
        <f t="shared" si="7"/>
        <v>215</v>
      </c>
      <c r="P159" s="67">
        <f t="shared" si="8"/>
        <v>15007</v>
      </c>
      <c r="Q159" s="65" t="s">
        <v>32</v>
      </c>
      <c r="R159" s="65" t="s">
        <v>32</v>
      </c>
      <c r="S159" s="65" t="s">
        <v>32</v>
      </c>
      <c r="T159" s="65" t="s">
        <v>33</v>
      </c>
      <c r="U159" s="47"/>
    </row>
    <row r="160" spans="1:21" s="26" customFormat="1" ht="30" customHeight="1">
      <c r="A160" s="14">
        <v>157</v>
      </c>
      <c r="B160" s="64" t="s">
        <v>441</v>
      </c>
      <c r="C160" s="65" t="s">
        <v>733</v>
      </c>
      <c r="D160" s="65" t="s">
        <v>734</v>
      </c>
      <c r="E160" s="64" t="s">
        <v>735</v>
      </c>
      <c r="F160" s="70" t="s">
        <v>736</v>
      </c>
      <c r="G160" s="65" t="s">
        <v>513</v>
      </c>
      <c r="H160" s="65" t="s">
        <v>737</v>
      </c>
      <c r="I160" s="66">
        <v>42917</v>
      </c>
      <c r="J160" s="65" t="s">
        <v>93</v>
      </c>
      <c r="K160" s="65">
        <v>35</v>
      </c>
      <c r="L160" s="65">
        <v>168</v>
      </c>
      <c r="M160" s="65">
        <v>2</v>
      </c>
      <c r="N160" s="65">
        <v>2</v>
      </c>
      <c r="O160" s="65">
        <v>172</v>
      </c>
      <c r="P160" s="67">
        <f t="shared" si="8"/>
        <v>6020</v>
      </c>
      <c r="Q160" s="65" t="s">
        <v>32</v>
      </c>
      <c r="R160" s="65" t="s">
        <v>32</v>
      </c>
      <c r="S160" s="65" t="s">
        <v>32</v>
      </c>
      <c r="T160" s="65" t="s">
        <v>448</v>
      </c>
      <c r="U160" s="47"/>
    </row>
    <row r="161" spans="1:21" s="26" customFormat="1" ht="30" customHeight="1">
      <c r="A161" s="14">
        <v>158</v>
      </c>
      <c r="B161" s="64" t="s">
        <v>441</v>
      </c>
      <c r="C161" s="65" t="s">
        <v>738</v>
      </c>
      <c r="D161" s="65" t="s">
        <v>739</v>
      </c>
      <c r="E161" s="64" t="s">
        <v>735</v>
      </c>
      <c r="F161" s="65" t="s">
        <v>740</v>
      </c>
      <c r="G161" s="65" t="s">
        <v>45</v>
      </c>
      <c r="H161" s="65" t="s">
        <v>741</v>
      </c>
      <c r="I161" s="66">
        <v>44256</v>
      </c>
      <c r="J161" s="65" t="s">
        <v>172</v>
      </c>
      <c r="K161" s="65">
        <v>49.8</v>
      </c>
      <c r="L161" s="65">
        <v>168</v>
      </c>
      <c r="M161" s="65">
        <v>2</v>
      </c>
      <c r="N161" s="65">
        <v>2</v>
      </c>
      <c r="O161" s="65">
        <f>SUM(L161:N161)</f>
        <v>172</v>
      </c>
      <c r="P161" s="67">
        <f t="shared" si="8"/>
        <v>8565.6</v>
      </c>
      <c r="Q161" s="65" t="s">
        <v>32</v>
      </c>
      <c r="R161" s="65" t="s">
        <v>33</v>
      </c>
      <c r="S161" s="65" t="s">
        <v>32</v>
      </c>
      <c r="T161" s="65" t="s">
        <v>32</v>
      </c>
      <c r="U161" s="47"/>
    </row>
    <row r="162" spans="1:21" s="26" customFormat="1" ht="30" customHeight="1">
      <c r="A162" s="14">
        <v>159</v>
      </c>
      <c r="B162" s="64" t="s">
        <v>441</v>
      </c>
      <c r="C162" s="65" t="s">
        <v>742</v>
      </c>
      <c r="D162" s="65" t="s">
        <v>743</v>
      </c>
      <c r="E162" s="64" t="s">
        <v>744</v>
      </c>
      <c r="F162" s="65" t="s">
        <v>745</v>
      </c>
      <c r="G162" s="65" t="s">
        <v>555</v>
      </c>
      <c r="H162" s="65" t="s">
        <v>746</v>
      </c>
      <c r="I162" s="66">
        <v>44287</v>
      </c>
      <c r="J162" s="65" t="s">
        <v>93</v>
      </c>
      <c r="K162" s="65">
        <v>51.64</v>
      </c>
      <c r="L162" s="65">
        <v>43</v>
      </c>
      <c r="M162" s="65">
        <v>1</v>
      </c>
      <c r="N162" s="65">
        <v>2</v>
      </c>
      <c r="O162" s="65">
        <f>SUM(L162:N162)</f>
        <v>46</v>
      </c>
      <c r="P162" s="67">
        <f t="shared" si="8"/>
        <v>2375.44</v>
      </c>
      <c r="Q162" s="65" t="s">
        <v>32</v>
      </c>
      <c r="R162" s="65" t="s">
        <v>32</v>
      </c>
      <c r="S162" s="65" t="s">
        <v>32</v>
      </c>
      <c r="T162" s="65" t="s">
        <v>448</v>
      </c>
      <c r="U162" s="47"/>
    </row>
    <row r="163" spans="1:21" s="26" customFormat="1" ht="30" customHeight="1">
      <c r="A163" s="14">
        <v>160</v>
      </c>
      <c r="B163" s="64" t="s">
        <v>441</v>
      </c>
      <c r="C163" s="65" t="s">
        <v>747</v>
      </c>
      <c r="D163" s="65" t="s">
        <v>748</v>
      </c>
      <c r="E163" s="64" t="s">
        <v>744</v>
      </c>
      <c r="F163" s="65" t="s">
        <v>749</v>
      </c>
      <c r="G163" s="65" t="s">
        <v>492</v>
      </c>
      <c r="H163" s="65" t="s">
        <v>750</v>
      </c>
      <c r="I163" s="66">
        <v>44348</v>
      </c>
      <c r="J163" s="65" t="s">
        <v>93</v>
      </c>
      <c r="K163" s="65">
        <v>58</v>
      </c>
      <c r="L163" s="65">
        <v>43</v>
      </c>
      <c r="M163" s="65">
        <v>1</v>
      </c>
      <c r="N163" s="65">
        <v>2</v>
      </c>
      <c r="O163" s="65">
        <f>SUM(L163:N163)</f>
        <v>46</v>
      </c>
      <c r="P163" s="67">
        <f t="shared" si="8"/>
        <v>2668</v>
      </c>
      <c r="Q163" s="65" t="s">
        <v>32</v>
      </c>
      <c r="R163" s="65" t="s">
        <v>32</v>
      </c>
      <c r="S163" s="65" t="s">
        <v>32</v>
      </c>
      <c r="T163" s="65" t="s">
        <v>448</v>
      </c>
      <c r="U163" s="47"/>
    </row>
    <row r="164" spans="1:21" s="26" customFormat="1" ht="30" customHeight="1">
      <c r="A164" s="14">
        <v>161</v>
      </c>
      <c r="B164" s="64" t="s">
        <v>441</v>
      </c>
      <c r="C164" s="65" t="s">
        <v>751</v>
      </c>
      <c r="D164" s="65" t="s">
        <v>752</v>
      </c>
      <c r="E164" s="64" t="s">
        <v>753</v>
      </c>
      <c r="F164" s="70" t="s">
        <v>754</v>
      </c>
      <c r="G164" s="65" t="s">
        <v>513</v>
      </c>
      <c r="H164" s="65" t="s">
        <v>755</v>
      </c>
      <c r="I164" s="66" t="s">
        <v>756</v>
      </c>
      <c r="J164" s="65" t="s">
        <v>172</v>
      </c>
      <c r="K164" s="65">
        <v>25</v>
      </c>
      <c r="L164" s="65">
        <v>280</v>
      </c>
      <c r="M164" s="65">
        <v>1</v>
      </c>
      <c r="N164" s="65">
        <v>2</v>
      </c>
      <c r="O164" s="65">
        <v>283</v>
      </c>
      <c r="P164" s="67">
        <f t="shared" si="8"/>
        <v>7075</v>
      </c>
      <c r="Q164" s="65" t="s">
        <v>33</v>
      </c>
      <c r="R164" s="65" t="s">
        <v>32</v>
      </c>
      <c r="S164" s="65" t="s">
        <v>32</v>
      </c>
      <c r="T164" s="65" t="s">
        <v>32</v>
      </c>
      <c r="U164" s="47"/>
    </row>
    <row r="165" spans="1:21" s="26" customFormat="1" ht="30" customHeight="1">
      <c r="A165" s="14">
        <v>162</v>
      </c>
      <c r="B165" s="64" t="s">
        <v>441</v>
      </c>
      <c r="C165" s="65" t="s">
        <v>757</v>
      </c>
      <c r="D165" s="65" t="s">
        <v>758</v>
      </c>
      <c r="E165" s="64" t="s">
        <v>753</v>
      </c>
      <c r="F165" s="65" t="s">
        <v>759</v>
      </c>
      <c r="G165" s="65" t="s">
        <v>555</v>
      </c>
      <c r="H165" s="65" t="s">
        <v>760</v>
      </c>
      <c r="I165" s="66">
        <v>42887</v>
      </c>
      <c r="J165" s="65" t="s">
        <v>93</v>
      </c>
      <c r="K165" s="65">
        <v>49.8</v>
      </c>
      <c r="L165" s="65">
        <v>280</v>
      </c>
      <c r="M165" s="65">
        <v>1</v>
      </c>
      <c r="N165" s="65">
        <v>2</v>
      </c>
      <c r="O165" s="65">
        <f t="shared" ref="O165:O170" si="9">SUM(L165:N165)</f>
        <v>283</v>
      </c>
      <c r="P165" s="67">
        <f t="shared" si="8"/>
        <v>14093.4</v>
      </c>
      <c r="Q165" s="65" t="s">
        <v>32</v>
      </c>
      <c r="R165" s="65" t="s">
        <v>33</v>
      </c>
      <c r="S165" s="65" t="s">
        <v>32</v>
      </c>
      <c r="T165" s="65" t="s">
        <v>32</v>
      </c>
      <c r="U165" s="47"/>
    </row>
    <row r="166" spans="1:21" s="26" customFormat="1" ht="30" customHeight="1">
      <c r="A166" s="14">
        <v>163</v>
      </c>
      <c r="B166" s="64" t="s">
        <v>441</v>
      </c>
      <c r="C166" s="65" t="s">
        <v>557</v>
      </c>
      <c r="D166" s="65" t="s">
        <v>557</v>
      </c>
      <c r="E166" s="64" t="s">
        <v>753</v>
      </c>
      <c r="F166" s="65" t="s">
        <v>761</v>
      </c>
      <c r="G166" s="65" t="s">
        <v>594</v>
      </c>
      <c r="H166" s="65" t="s">
        <v>762</v>
      </c>
      <c r="I166" s="66">
        <v>44256</v>
      </c>
      <c r="J166" s="65" t="s">
        <v>112</v>
      </c>
      <c r="K166" s="65">
        <v>65</v>
      </c>
      <c r="L166" s="65">
        <v>280</v>
      </c>
      <c r="M166" s="65">
        <v>2</v>
      </c>
      <c r="N166" s="65">
        <v>2</v>
      </c>
      <c r="O166" s="65">
        <v>284</v>
      </c>
      <c r="P166" s="67">
        <f t="shared" si="8"/>
        <v>18460</v>
      </c>
      <c r="Q166" s="65" t="s">
        <v>32</v>
      </c>
      <c r="R166" s="65" t="s">
        <v>33</v>
      </c>
      <c r="S166" s="65" t="s">
        <v>32</v>
      </c>
      <c r="T166" s="65" t="s">
        <v>569</v>
      </c>
      <c r="U166" s="47"/>
    </row>
    <row r="167" spans="1:21" s="26" customFormat="1" ht="30" customHeight="1">
      <c r="A167" s="14">
        <v>164</v>
      </c>
      <c r="B167" s="64" t="s">
        <v>441</v>
      </c>
      <c r="C167" s="65" t="s">
        <v>763</v>
      </c>
      <c r="D167" s="65" t="s">
        <v>764</v>
      </c>
      <c r="E167" s="64" t="s">
        <v>753</v>
      </c>
      <c r="F167" s="65" t="s">
        <v>765</v>
      </c>
      <c r="G167" s="65" t="s">
        <v>555</v>
      </c>
      <c r="H167" s="65" t="s">
        <v>766</v>
      </c>
      <c r="I167" s="66">
        <v>44228</v>
      </c>
      <c r="J167" s="65" t="s">
        <v>93</v>
      </c>
      <c r="K167" s="65">
        <v>49.8</v>
      </c>
      <c r="L167" s="65">
        <v>280</v>
      </c>
      <c r="M167" s="65">
        <v>2</v>
      </c>
      <c r="N167" s="65">
        <v>2</v>
      </c>
      <c r="O167" s="65">
        <f t="shared" si="9"/>
        <v>284</v>
      </c>
      <c r="P167" s="67">
        <f t="shared" si="8"/>
        <v>14143.199999999999</v>
      </c>
      <c r="Q167" s="65" t="s">
        <v>32</v>
      </c>
      <c r="R167" s="65" t="s">
        <v>32</v>
      </c>
      <c r="S167" s="65" t="s">
        <v>32</v>
      </c>
      <c r="T167" s="65" t="s">
        <v>448</v>
      </c>
      <c r="U167" s="47"/>
    </row>
    <row r="168" spans="1:21" s="26" customFormat="1" ht="30" customHeight="1">
      <c r="A168" s="14">
        <v>165</v>
      </c>
      <c r="B168" s="64" t="s">
        <v>441</v>
      </c>
      <c r="C168" s="65" t="s">
        <v>767</v>
      </c>
      <c r="D168" s="65" t="s">
        <v>767</v>
      </c>
      <c r="E168" s="64" t="s">
        <v>753</v>
      </c>
      <c r="F168" s="65" t="s">
        <v>768</v>
      </c>
      <c r="G168" s="65" t="s">
        <v>73</v>
      </c>
      <c r="H168" s="65" t="s">
        <v>769</v>
      </c>
      <c r="I168" s="66">
        <v>43466</v>
      </c>
      <c r="J168" s="65" t="s">
        <v>93</v>
      </c>
      <c r="K168" s="65">
        <v>47.3</v>
      </c>
      <c r="L168" s="65">
        <v>280</v>
      </c>
      <c r="M168" s="65">
        <v>2</v>
      </c>
      <c r="N168" s="65">
        <v>2</v>
      </c>
      <c r="O168" s="65">
        <f t="shared" si="9"/>
        <v>284</v>
      </c>
      <c r="P168" s="67">
        <f t="shared" si="8"/>
        <v>13433.199999999999</v>
      </c>
      <c r="Q168" s="65" t="s">
        <v>33</v>
      </c>
      <c r="R168" s="65" t="s">
        <v>32</v>
      </c>
      <c r="S168" s="65" t="s">
        <v>32</v>
      </c>
      <c r="T168" s="65" t="s">
        <v>32</v>
      </c>
      <c r="U168" s="47"/>
    </row>
    <row r="169" spans="1:21" s="26" customFormat="1" ht="30" customHeight="1">
      <c r="A169" s="14">
        <v>166</v>
      </c>
      <c r="B169" s="64" t="s">
        <v>441</v>
      </c>
      <c r="C169" s="65" t="s">
        <v>770</v>
      </c>
      <c r="D169" s="65" t="s">
        <v>771</v>
      </c>
      <c r="E169" s="64" t="s">
        <v>753</v>
      </c>
      <c r="F169" s="65" t="s">
        <v>772</v>
      </c>
      <c r="G169" s="65" t="s">
        <v>555</v>
      </c>
      <c r="H169" s="65" t="s">
        <v>773</v>
      </c>
      <c r="I169" s="66">
        <v>44013</v>
      </c>
      <c r="J169" s="65" t="s">
        <v>93</v>
      </c>
      <c r="K169" s="65">
        <v>69.8</v>
      </c>
      <c r="L169" s="65">
        <v>280</v>
      </c>
      <c r="M169" s="65">
        <v>2</v>
      </c>
      <c r="N169" s="65">
        <v>2</v>
      </c>
      <c r="O169" s="65">
        <f t="shared" si="9"/>
        <v>284</v>
      </c>
      <c r="P169" s="67">
        <f t="shared" si="8"/>
        <v>19823.2</v>
      </c>
      <c r="Q169" s="65" t="s">
        <v>32</v>
      </c>
      <c r="R169" s="65" t="s">
        <v>32</v>
      </c>
      <c r="S169" s="65" t="s">
        <v>32</v>
      </c>
      <c r="T169" s="65" t="s">
        <v>448</v>
      </c>
      <c r="U169" s="47"/>
    </row>
    <row r="170" spans="1:21" s="26" customFormat="1" ht="30" customHeight="1">
      <c r="A170" s="14">
        <v>167</v>
      </c>
      <c r="B170" s="64" t="s">
        <v>441</v>
      </c>
      <c r="C170" s="65" t="s">
        <v>774</v>
      </c>
      <c r="D170" s="65" t="s">
        <v>774</v>
      </c>
      <c r="E170" s="64" t="s">
        <v>775</v>
      </c>
      <c r="F170" s="65" t="s">
        <v>776</v>
      </c>
      <c r="G170" s="65" t="s">
        <v>73</v>
      </c>
      <c r="H170" s="65" t="s">
        <v>777</v>
      </c>
      <c r="I170" s="66">
        <v>40057</v>
      </c>
      <c r="J170" s="65" t="s">
        <v>93</v>
      </c>
      <c r="K170" s="65">
        <v>28.01</v>
      </c>
      <c r="L170" s="65">
        <v>180</v>
      </c>
      <c r="M170" s="65">
        <v>1</v>
      </c>
      <c r="N170" s="65">
        <v>0</v>
      </c>
      <c r="O170" s="65">
        <f t="shared" si="9"/>
        <v>181</v>
      </c>
      <c r="P170" s="67">
        <f t="shared" si="8"/>
        <v>5069.8100000000004</v>
      </c>
      <c r="Q170" s="65" t="s">
        <v>33</v>
      </c>
      <c r="R170" s="65" t="s">
        <v>32</v>
      </c>
      <c r="S170" s="65" t="s">
        <v>32</v>
      </c>
      <c r="T170" s="65" t="s">
        <v>32</v>
      </c>
      <c r="U170" s="47"/>
    </row>
    <row r="171" spans="1:21" s="26" customFormat="1" ht="30" customHeight="1">
      <c r="A171" s="14">
        <v>168</v>
      </c>
      <c r="B171" s="64" t="s">
        <v>441</v>
      </c>
      <c r="C171" s="65" t="s">
        <v>751</v>
      </c>
      <c r="D171" s="65" t="s">
        <v>752</v>
      </c>
      <c r="E171" s="64" t="s">
        <v>775</v>
      </c>
      <c r="F171" s="70" t="s">
        <v>754</v>
      </c>
      <c r="G171" s="65" t="s">
        <v>513</v>
      </c>
      <c r="H171" s="65" t="s">
        <v>755</v>
      </c>
      <c r="I171" s="66" t="s">
        <v>756</v>
      </c>
      <c r="J171" s="65" t="s">
        <v>172</v>
      </c>
      <c r="K171" s="65">
        <v>25</v>
      </c>
      <c r="L171" s="65">
        <v>180</v>
      </c>
      <c r="M171" s="65">
        <v>1</v>
      </c>
      <c r="N171" s="65">
        <v>2</v>
      </c>
      <c r="O171" s="65">
        <v>283</v>
      </c>
      <c r="P171" s="67">
        <f t="shared" si="8"/>
        <v>7075</v>
      </c>
      <c r="Q171" s="65" t="s">
        <v>33</v>
      </c>
      <c r="R171" s="65" t="s">
        <v>32</v>
      </c>
      <c r="S171" s="65" t="s">
        <v>32</v>
      </c>
      <c r="T171" s="65" t="s">
        <v>32</v>
      </c>
      <c r="U171" s="47"/>
    </row>
    <row r="172" spans="1:21" s="26" customFormat="1" ht="30" customHeight="1">
      <c r="A172" s="14">
        <v>169</v>
      </c>
      <c r="B172" s="64" t="s">
        <v>441</v>
      </c>
      <c r="C172" s="65" t="s">
        <v>778</v>
      </c>
      <c r="D172" s="65" t="s">
        <v>779</v>
      </c>
      <c r="E172" s="64" t="s">
        <v>775</v>
      </c>
      <c r="F172" s="65" t="s">
        <v>780</v>
      </c>
      <c r="G172" s="65" t="s">
        <v>594</v>
      </c>
      <c r="H172" s="65" t="s">
        <v>781</v>
      </c>
      <c r="I172" s="66" t="s">
        <v>782</v>
      </c>
      <c r="J172" s="65" t="s">
        <v>172</v>
      </c>
      <c r="K172" s="65">
        <v>59</v>
      </c>
      <c r="L172" s="65">
        <v>180</v>
      </c>
      <c r="M172" s="65">
        <v>1</v>
      </c>
      <c r="N172" s="65">
        <v>2</v>
      </c>
      <c r="O172" s="65">
        <f>SUM(L172:N172)</f>
        <v>183</v>
      </c>
      <c r="P172" s="67">
        <f t="shared" si="8"/>
        <v>10797</v>
      </c>
      <c r="Q172" s="65" t="s">
        <v>32</v>
      </c>
      <c r="R172" s="65" t="s">
        <v>32</v>
      </c>
      <c r="S172" s="65" t="s">
        <v>32</v>
      </c>
      <c r="T172" s="65" t="s">
        <v>448</v>
      </c>
      <c r="U172" s="47"/>
    </row>
    <row r="173" spans="1:21" s="26" customFormat="1" ht="30" customHeight="1">
      <c r="A173" s="14">
        <v>170</v>
      </c>
      <c r="B173" s="64" t="s">
        <v>441</v>
      </c>
      <c r="C173" s="72" t="s">
        <v>783</v>
      </c>
      <c r="D173" s="73" t="s">
        <v>784</v>
      </c>
      <c r="E173" s="74" t="s">
        <v>785</v>
      </c>
      <c r="F173" s="72" t="s">
        <v>786</v>
      </c>
      <c r="G173" s="72" t="s">
        <v>594</v>
      </c>
      <c r="H173" s="72" t="s">
        <v>787</v>
      </c>
      <c r="I173" s="75">
        <v>42979</v>
      </c>
      <c r="J173" s="72" t="s">
        <v>172</v>
      </c>
      <c r="K173" s="72">
        <v>39</v>
      </c>
      <c r="L173" s="72">
        <v>33</v>
      </c>
      <c r="M173" s="72" t="s">
        <v>788</v>
      </c>
      <c r="N173" s="72">
        <v>1</v>
      </c>
      <c r="O173" s="72">
        <v>35</v>
      </c>
      <c r="P173" s="67">
        <f t="shared" si="8"/>
        <v>1365</v>
      </c>
      <c r="Q173" s="72" t="s">
        <v>32</v>
      </c>
      <c r="R173" s="72" t="s">
        <v>32</v>
      </c>
      <c r="S173" s="72" t="s">
        <v>32</v>
      </c>
      <c r="T173" s="65" t="s">
        <v>448</v>
      </c>
      <c r="U173" s="47"/>
    </row>
    <row r="174" spans="1:21" s="26" customFormat="1" ht="30" customHeight="1">
      <c r="A174" s="14">
        <v>171</v>
      </c>
      <c r="B174" s="64" t="s">
        <v>441</v>
      </c>
      <c r="C174" s="72" t="s">
        <v>540</v>
      </c>
      <c r="D174" s="73" t="s">
        <v>541</v>
      </c>
      <c r="E174" s="74" t="s">
        <v>785</v>
      </c>
      <c r="F174" s="72" t="s">
        <v>543</v>
      </c>
      <c r="G174" s="72" t="s">
        <v>478</v>
      </c>
      <c r="H174" s="72" t="s">
        <v>544</v>
      </c>
      <c r="I174" s="75">
        <v>43891</v>
      </c>
      <c r="J174" s="72" t="s">
        <v>172</v>
      </c>
      <c r="K174" s="72">
        <v>59.8</v>
      </c>
      <c r="L174" s="72">
        <v>33</v>
      </c>
      <c r="M174" s="72">
        <v>1</v>
      </c>
      <c r="N174" s="72">
        <v>1</v>
      </c>
      <c r="O174" s="72">
        <v>35</v>
      </c>
      <c r="P174" s="67">
        <f t="shared" si="8"/>
        <v>2093</v>
      </c>
      <c r="Q174" s="72" t="s">
        <v>32</v>
      </c>
      <c r="R174" s="72" t="s">
        <v>32</v>
      </c>
      <c r="S174" s="72" t="s">
        <v>32</v>
      </c>
      <c r="T174" s="65" t="s">
        <v>448</v>
      </c>
      <c r="U174" s="47"/>
    </row>
    <row r="175" spans="1:21" s="26" customFormat="1" ht="30" customHeight="1">
      <c r="A175" s="14">
        <v>172</v>
      </c>
      <c r="B175" s="64" t="s">
        <v>441</v>
      </c>
      <c r="C175" s="72" t="s">
        <v>545</v>
      </c>
      <c r="D175" s="73" t="s">
        <v>545</v>
      </c>
      <c r="E175" s="74" t="s">
        <v>785</v>
      </c>
      <c r="F175" s="72" t="s">
        <v>546</v>
      </c>
      <c r="G175" s="72" t="s">
        <v>38</v>
      </c>
      <c r="H175" s="72" t="s">
        <v>547</v>
      </c>
      <c r="I175" s="75">
        <v>43983</v>
      </c>
      <c r="J175" s="72" t="s">
        <v>515</v>
      </c>
      <c r="K175" s="72">
        <v>69</v>
      </c>
      <c r="L175" s="72">
        <v>33</v>
      </c>
      <c r="M175" s="72">
        <v>1</v>
      </c>
      <c r="N175" s="72">
        <v>1</v>
      </c>
      <c r="O175" s="72">
        <v>35</v>
      </c>
      <c r="P175" s="67">
        <f t="shared" si="8"/>
        <v>2415</v>
      </c>
      <c r="Q175" s="72" t="s">
        <v>32</v>
      </c>
      <c r="R175" s="72" t="s">
        <v>32</v>
      </c>
      <c r="S175" s="72" t="s">
        <v>32</v>
      </c>
      <c r="T175" s="65" t="s">
        <v>448</v>
      </c>
      <c r="U175" s="47"/>
    </row>
    <row r="176" spans="1:21" s="26" customFormat="1" ht="30" customHeight="1">
      <c r="A176" s="14">
        <v>173</v>
      </c>
      <c r="B176" s="64" t="s">
        <v>441</v>
      </c>
      <c r="C176" s="65" t="s">
        <v>552</v>
      </c>
      <c r="D176" s="65" t="s">
        <v>553</v>
      </c>
      <c r="E176" s="74" t="s">
        <v>785</v>
      </c>
      <c r="F176" s="70" t="s">
        <v>554</v>
      </c>
      <c r="G176" s="65" t="s">
        <v>555</v>
      </c>
      <c r="H176" s="65" t="s">
        <v>556</v>
      </c>
      <c r="I176" s="66">
        <v>43556</v>
      </c>
      <c r="J176" s="65" t="s">
        <v>93</v>
      </c>
      <c r="K176" s="65">
        <v>98</v>
      </c>
      <c r="L176" s="72">
        <v>33</v>
      </c>
      <c r="M176" s="72">
        <v>1</v>
      </c>
      <c r="N176" s="72">
        <v>1</v>
      </c>
      <c r="O176" s="72">
        <v>35</v>
      </c>
      <c r="P176" s="67">
        <f t="shared" si="8"/>
        <v>3430</v>
      </c>
      <c r="Q176" s="72" t="s">
        <v>32</v>
      </c>
      <c r="R176" s="72" t="s">
        <v>32</v>
      </c>
      <c r="S176" s="72" t="s">
        <v>32</v>
      </c>
      <c r="T176" s="65" t="s">
        <v>448</v>
      </c>
      <c r="U176" s="47"/>
    </row>
    <row r="177" spans="1:21" s="26" customFormat="1" ht="30" customHeight="1">
      <c r="A177" s="14">
        <v>174</v>
      </c>
      <c r="B177" s="64" t="s">
        <v>441</v>
      </c>
      <c r="C177" s="72" t="s">
        <v>557</v>
      </c>
      <c r="D177" s="73" t="s">
        <v>557</v>
      </c>
      <c r="E177" s="74" t="s">
        <v>785</v>
      </c>
      <c r="F177" s="72" t="s">
        <v>558</v>
      </c>
      <c r="G177" s="72" t="s">
        <v>559</v>
      </c>
      <c r="H177" s="72" t="s">
        <v>560</v>
      </c>
      <c r="I177" s="75">
        <v>41548</v>
      </c>
      <c r="J177" s="72" t="s">
        <v>93</v>
      </c>
      <c r="K177" s="72">
        <v>39</v>
      </c>
      <c r="L177" s="72">
        <v>33</v>
      </c>
      <c r="M177" s="72">
        <v>1</v>
      </c>
      <c r="N177" s="72">
        <v>1</v>
      </c>
      <c r="O177" s="72">
        <v>35</v>
      </c>
      <c r="P177" s="67">
        <f t="shared" si="8"/>
        <v>1365</v>
      </c>
      <c r="Q177" s="72" t="s">
        <v>32</v>
      </c>
      <c r="R177" s="72" t="s">
        <v>32</v>
      </c>
      <c r="S177" s="72" t="s">
        <v>32</v>
      </c>
      <c r="T177" s="65" t="s">
        <v>448</v>
      </c>
      <c r="U177" s="47"/>
    </row>
    <row r="178" spans="1:21" s="26" customFormat="1" ht="30" customHeight="1">
      <c r="A178" s="14">
        <v>175</v>
      </c>
      <c r="B178" s="64" t="s">
        <v>441</v>
      </c>
      <c r="C178" s="72" t="s">
        <v>561</v>
      </c>
      <c r="D178" s="73" t="s">
        <v>562</v>
      </c>
      <c r="E178" s="74" t="s">
        <v>785</v>
      </c>
      <c r="F178" s="72" t="s">
        <v>563</v>
      </c>
      <c r="G178" s="72" t="s">
        <v>45</v>
      </c>
      <c r="H178" s="72" t="s">
        <v>564</v>
      </c>
      <c r="I178" s="75">
        <v>42461</v>
      </c>
      <c r="J178" s="72" t="s">
        <v>93</v>
      </c>
      <c r="K178" s="72">
        <v>50.54</v>
      </c>
      <c r="L178" s="72">
        <v>33</v>
      </c>
      <c r="M178" s="72">
        <v>1</v>
      </c>
      <c r="N178" s="72">
        <v>1</v>
      </c>
      <c r="O178" s="72">
        <v>35</v>
      </c>
      <c r="P178" s="67">
        <f t="shared" si="8"/>
        <v>1768.8999999999999</v>
      </c>
      <c r="Q178" s="72" t="s">
        <v>32</v>
      </c>
      <c r="R178" s="72" t="s">
        <v>32</v>
      </c>
      <c r="S178" s="72" t="s">
        <v>32</v>
      </c>
      <c r="T178" s="65" t="s">
        <v>448</v>
      </c>
      <c r="U178" s="47"/>
    </row>
    <row r="179" spans="1:21" s="26" customFormat="1" ht="30" customHeight="1">
      <c r="A179" s="14">
        <v>176</v>
      </c>
      <c r="B179" s="64" t="s">
        <v>441</v>
      </c>
      <c r="C179" s="72" t="s">
        <v>566</v>
      </c>
      <c r="D179" s="76" t="s">
        <v>566</v>
      </c>
      <c r="E179" s="74" t="s">
        <v>785</v>
      </c>
      <c r="F179" s="72" t="s">
        <v>567</v>
      </c>
      <c r="G179" s="72" t="s">
        <v>523</v>
      </c>
      <c r="H179" s="72" t="s">
        <v>568</v>
      </c>
      <c r="I179" s="75">
        <v>43647</v>
      </c>
      <c r="J179" s="72" t="s">
        <v>172</v>
      </c>
      <c r="K179" s="72">
        <v>58</v>
      </c>
      <c r="L179" s="72">
        <v>33</v>
      </c>
      <c r="M179" s="72">
        <v>1</v>
      </c>
      <c r="N179" s="72">
        <v>1</v>
      </c>
      <c r="O179" s="72">
        <v>35</v>
      </c>
      <c r="P179" s="67">
        <f t="shared" si="8"/>
        <v>2030</v>
      </c>
      <c r="Q179" s="72" t="s">
        <v>32</v>
      </c>
      <c r="R179" s="72" t="s">
        <v>33</v>
      </c>
      <c r="S179" s="72" t="s">
        <v>32</v>
      </c>
      <c r="T179" s="72" t="s">
        <v>32</v>
      </c>
      <c r="U179" s="47"/>
    </row>
    <row r="180" spans="1:21" s="26" customFormat="1" ht="30" customHeight="1">
      <c r="A180" s="14">
        <v>177</v>
      </c>
      <c r="B180" s="64" t="s">
        <v>441</v>
      </c>
      <c r="C180" s="72" t="s">
        <v>789</v>
      </c>
      <c r="D180" s="73" t="s">
        <v>790</v>
      </c>
      <c r="E180" s="74" t="s">
        <v>785</v>
      </c>
      <c r="F180" s="72" t="s">
        <v>791</v>
      </c>
      <c r="G180" s="72" t="s">
        <v>38</v>
      </c>
      <c r="H180" s="72" t="s">
        <v>792</v>
      </c>
      <c r="I180" s="75">
        <v>42979</v>
      </c>
      <c r="J180" s="72" t="s">
        <v>93</v>
      </c>
      <c r="K180" s="72">
        <v>69</v>
      </c>
      <c r="L180" s="72">
        <v>33</v>
      </c>
      <c r="M180" s="72">
        <v>1</v>
      </c>
      <c r="N180" s="72">
        <v>1</v>
      </c>
      <c r="O180" s="72">
        <v>35</v>
      </c>
      <c r="P180" s="67">
        <f t="shared" si="8"/>
        <v>2415</v>
      </c>
      <c r="Q180" s="72" t="s">
        <v>32</v>
      </c>
      <c r="R180" s="72" t="s">
        <v>32</v>
      </c>
      <c r="S180" s="72" t="s">
        <v>32</v>
      </c>
      <c r="T180" s="65" t="s">
        <v>448</v>
      </c>
      <c r="U180" s="47"/>
    </row>
    <row r="181" spans="1:21" s="26" customFormat="1" ht="30" customHeight="1">
      <c r="A181" s="14">
        <v>178</v>
      </c>
      <c r="B181" s="64" t="s">
        <v>441</v>
      </c>
      <c r="C181" s="72" t="s">
        <v>570</v>
      </c>
      <c r="D181" s="77" t="s">
        <v>571</v>
      </c>
      <c r="E181" s="74" t="s">
        <v>785</v>
      </c>
      <c r="F181" s="72" t="s">
        <v>572</v>
      </c>
      <c r="G181" s="72" t="s">
        <v>573</v>
      </c>
      <c r="H181" s="72" t="s">
        <v>574</v>
      </c>
      <c r="I181" s="75">
        <v>44013</v>
      </c>
      <c r="J181" s="72" t="s">
        <v>93</v>
      </c>
      <c r="K181" s="72">
        <v>178.77</v>
      </c>
      <c r="L181" s="72">
        <v>33</v>
      </c>
      <c r="M181" s="72">
        <v>1</v>
      </c>
      <c r="N181" s="72">
        <v>1</v>
      </c>
      <c r="O181" s="72">
        <v>35</v>
      </c>
      <c r="P181" s="67">
        <f t="shared" si="8"/>
        <v>6256.9500000000007</v>
      </c>
      <c r="Q181" s="72" t="s">
        <v>32</v>
      </c>
      <c r="R181" s="72" t="s">
        <v>32</v>
      </c>
      <c r="S181" s="72" t="s">
        <v>32</v>
      </c>
      <c r="T181" s="65" t="s">
        <v>448</v>
      </c>
      <c r="U181" s="47"/>
    </row>
    <row r="182" spans="1:21" s="26" customFormat="1" ht="30" customHeight="1">
      <c r="A182" s="14">
        <v>179</v>
      </c>
      <c r="B182" s="15" t="s">
        <v>793</v>
      </c>
      <c r="C182" s="56" t="s">
        <v>794</v>
      </c>
      <c r="D182" s="56" t="s">
        <v>795</v>
      </c>
      <c r="E182" s="48" t="s">
        <v>796</v>
      </c>
      <c r="F182" s="32" t="s">
        <v>797</v>
      </c>
      <c r="G182" s="30" t="s">
        <v>798</v>
      </c>
      <c r="H182" s="56" t="s">
        <v>799</v>
      </c>
      <c r="I182" s="42">
        <v>43252</v>
      </c>
      <c r="J182" s="56" t="s">
        <v>800</v>
      </c>
      <c r="K182" s="33">
        <v>34</v>
      </c>
      <c r="L182" s="47">
        <v>180</v>
      </c>
      <c r="M182" s="47">
        <v>3</v>
      </c>
      <c r="N182" s="47">
        <v>2</v>
      </c>
      <c r="O182" s="47">
        <f t="shared" ref="O182:O198" si="10">SUM(L182:N182)</f>
        <v>185</v>
      </c>
      <c r="P182" s="24">
        <f t="shared" ref="P182:P198" si="11">O182*K182</f>
        <v>6290</v>
      </c>
      <c r="Q182" s="40" t="s">
        <v>801</v>
      </c>
      <c r="R182" s="40" t="s">
        <v>801</v>
      </c>
      <c r="S182" s="40" t="s">
        <v>801</v>
      </c>
      <c r="T182" s="40" t="s">
        <v>33</v>
      </c>
      <c r="U182" s="53"/>
    </row>
    <row r="183" spans="1:21" s="26" customFormat="1" ht="30" customHeight="1">
      <c r="A183" s="14">
        <v>180</v>
      </c>
      <c r="B183" s="15" t="s">
        <v>793</v>
      </c>
      <c r="C183" s="56" t="s">
        <v>802</v>
      </c>
      <c r="D183" s="56" t="s">
        <v>803</v>
      </c>
      <c r="E183" s="48" t="s">
        <v>796</v>
      </c>
      <c r="F183" s="32" t="s">
        <v>804</v>
      </c>
      <c r="G183" s="30" t="s">
        <v>805</v>
      </c>
      <c r="H183" s="56" t="s">
        <v>806</v>
      </c>
      <c r="I183" s="42">
        <v>44044</v>
      </c>
      <c r="J183" s="56" t="s">
        <v>807</v>
      </c>
      <c r="K183" s="39">
        <v>58</v>
      </c>
      <c r="L183" s="47">
        <v>180</v>
      </c>
      <c r="M183" s="47">
        <v>3</v>
      </c>
      <c r="N183" s="47">
        <v>2</v>
      </c>
      <c r="O183" s="47">
        <f t="shared" si="10"/>
        <v>185</v>
      </c>
      <c r="P183" s="24">
        <f t="shared" si="11"/>
        <v>10730</v>
      </c>
      <c r="Q183" s="40" t="s">
        <v>801</v>
      </c>
      <c r="R183" s="40" t="s">
        <v>801</v>
      </c>
      <c r="S183" s="40" t="s">
        <v>801</v>
      </c>
      <c r="T183" s="40" t="s">
        <v>33</v>
      </c>
      <c r="U183" s="53"/>
    </row>
    <row r="184" spans="1:21" s="26" customFormat="1" ht="30" customHeight="1">
      <c r="A184" s="14">
        <v>181</v>
      </c>
      <c r="B184" s="15" t="s">
        <v>793</v>
      </c>
      <c r="C184" s="56" t="s">
        <v>808</v>
      </c>
      <c r="D184" s="56" t="s">
        <v>809</v>
      </c>
      <c r="E184" s="48" t="s">
        <v>796</v>
      </c>
      <c r="F184" s="32" t="s">
        <v>810</v>
      </c>
      <c r="G184" s="30" t="s">
        <v>798</v>
      </c>
      <c r="H184" s="56" t="s">
        <v>811</v>
      </c>
      <c r="I184" s="42">
        <v>42736</v>
      </c>
      <c r="J184" s="56" t="s">
        <v>807</v>
      </c>
      <c r="K184" s="39">
        <v>46</v>
      </c>
      <c r="L184" s="47">
        <v>180</v>
      </c>
      <c r="M184" s="47">
        <v>3</v>
      </c>
      <c r="N184" s="47">
        <v>2</v>
      </c>
      <c r="O184" s="47">
        <f t="shared" si="10"/>
        <v>185</v>
      </c>
      <c r="P184" s="24">
        <f t="shared" si="11"/>
        <v>8510</v>
      </c>
      <c r="Q184" s="40" t="s">
        <v>801</v>
      </c>
      <c r="R184" s="40" t="s">
        <v>33</v>
      </c>
      <c r="S184" s="40" t="s">
        <v>801</v>
      </c>
      <c r="T184" s="40" t="s">
        <v>32</v>
      </c>
      <c r="U184" s="53"/>
    </row>
    <row r="185" spans="1:21" s="26" customFormat="1" ht="30" customHeight="1">
      <c r="A185" s="14">
        <v>182</v>
      </c>
      <c r="B185" s="15" t="s">
        <v>793</v>
      </c>
      <c r="C185" s="56" t="s">
        <v>812</v>
      </c>
      <c r="D185" s="56" t="s">
        <v>812</v>
      </c>
      <c r="E185" s="48" t="s">
        <v>796</v>
      </c>
      <c r="F185" s="32" t="s">
        <v>813</v>
      </c>
      <c r="G185" s="30" t="s">
        <v>814</v>
      </c>
      <c r="H185" s="56" t="s">
        <v>815</v>
      </c>
      <c r="I185" s="42">
        <v>43405</v>
      </c>
      <c r="J185" s="56" t="s">
        <v>807</v>
      </c>
      <c r="K185" s="39">
        <v>56.8</v>
      </c>
      <c r="L185" s="47">
        <v>180</v>
      </c>
      <c r="M185" s="47">
        <v>3</v>
      </c>
      <c r="N185" s="47">
        <v>2</v>
      </c>
      <c r="O185" s="47">
        <f t="shared" si="10"/>
        <v>185</v>
      </c>
      <c r="P185" s="24">
        <f t="shared" si="11"/>
        <v>10508</v>
      </c>
      <c r="Q185" s="40" t="s">
        <v>801</v>
      </c>
      <c r="R185" s="40" t="s">
        <v>801</v>
      </c>
      <c r="S185" s="40" t="s">
        <v>801</v>
      </c>
      <c r="T185" s="40" t="s">
        <v>33</v>
      </c>
      <c r="U185" s="53"/>
    </row>
    <row r="186" spans="1:21" s="26" customFormat="1" ht="30" customHeight="1">
      <c r="A186" s="14">
        <v>183</v>
      </c>
      <c r="B186" s="15" t="s">
        <v>793</v>
      </c>
      <c r="C186" s="56" t="s">
        <v>816</v>
      </c>
      <c r="D186" s="56" t="s">
        <v>816</v>
      </c>
      <c r="E186" s="48" t="s">
        <v>796</v>
      </c>
      <c r="F186" s="32" t="s">
        <v>817</v>
      </c>
      <c r="G186" s="30" t="s">
        <v>247</v>
      </c>
      <c r="H186" s="56" t="s">
        <v>818</v>
      </c>
      <c r="I186" s="42">
        <v>42948</v>
      </c>
      <c r="J186" s="38" t="s">
        <v>172</v>
      </c>
      <c r="K186" s="39">
        <v>45</v>
      </c>
      <c r="L186" s="47">
        <v>180</v>
      </c>
      <c r="M186" s="47">
        <v>3</v>
      </c>
      <c r="N186" s="47">
        <v>2</v>
      </c>
      <c r="O186" s="47">
        <f t="shared" si="10"/>
        <v>185</v>
      </c>
      <c r="P186" s="24">
        <f t="shared" si="11"/>
        <v>8325</v>
      </c>
      <c r="Q186" s="40" t="s">
        <v>801</v>
      </c>
      <c r="R186" s="40" t="s">
        <v>801</v>
      </c>
      <c r="S186" s="40" t="s">
        <v>801</v>
      </c>
      <c r="T186" s="40" t="s">
        <v>33</v>
      </c>
      <c r="U186" s="53"/>
    </row>
    <row r="187" spans="1:21" s="26" customFormat="1" ht="30" customHeight="1">
      <c r="A187" s="14">
        <v>184</v>
      </c>
      <c r="B187" s="15" t="s">
        <v>793</v>
      </c>
      <c r="C187" s="56" t="s">
        <v>819</v>
      </c>
      <c r="D187" s="56" t="s">
        <v>820</v>
      </c>
      <c r="E187" s="48" t="s">
        <v>796</v>
      </c>
      <c r="F187" s="32" t="s">
        <v>821</v>
      </c>
      <c r="G187" s="30" t="s">
        <v>805</v>
      </c>
      <c r="H187" s="56" t="s">
        <v>822</v>
      </c>
      <c r="I187" s="42">
        <v>43374</v>
      </c>
      <c r="J187" s="56" t="s">
        <v>807</v>
      </c>
      <c r="K187" s="39">
        <v>68</v>
      </c>
      <c r="L187" s="47">
        <v>180</v>
      </c>
      <c r="M187" s="47">
        <v>3</v>
      </c>
      <c r="N187" s="47">
        <v>2</v>
      </c>
      <c r="O187" s="47">
        <f t="shared" si="10"/>
        <v>185</v>
      </c>
      <c r="P187" s="24">
        <f t="shared" si="11"/>
        <v>12580</v>
      </c>
      <c r="Q187" s="40" t="s">
        <v>801</v>
      </c>
      <c r="R187" s="40" t="s">
        <v>801</v>
      </c>
      <c r="S187" s="40" t="s">
        <v>801</v>
      </c>
      <c r="T187" s="40" t="s">
        <v>33</v>
      </c>
      <c r="U187" s="53"/>
    </row>
    <row r="188" spans="1:21" s="26" customFormat="1" ht="30" customHeight="1">
      <c r="A188" s="14">
        <v>185</v>
      </c>
      <c r="B188" s="15" t="s">
        <v>793</v>
      </c>
      <c r="C188" s="56" t="s">
        <v>823</v>
      </c>
      <c r="D188" s="56" t="s">
        <v>824</v>
      </c>
      <c r="E188" s="48" t="s">
        <v>825</v>
      </c>
      <c r="F188" s="32" t="s">
        <v>826</v>
      </c>
      <c r="G188" s="30" t="s">
        <v>827</v>
      </c>
      <c r="H188" s="56" t="s">
        <v>828</v>
      </c>
      <c r="I188" s="42">
        <v>42552</v>
      </c>
      <c r="J188" s="56" t="s">
        <v>807</v>
      </c>
      <c r="K188" s="39">
        <v>38</v>
      </c>
      <c r="L188" s="47">
        <v>185</v>
      </c>
      <c r="M188" s="47">
        <v>3</v>
      </c>
      <c r="N188" s="47">
        <v>2</v>
      </c>
      <c r="O188" s="47">
        <f t="shared" si="10"/>
        <v>190</v>
      </c>
      <c r="P188" s="24">
        <f t="shared" si="11"/>
        <v>7220</v>
      </c>
      <c r="Q188" s="40" t="s">
        <v>801</v>
      </c>
      <c r="R188" s="40" t="s">
        <v>801</v>
      </c>
      <c r="S188" s="40" t="s">
        <v>801</v>
      </c>
      <c r="T188" s="40" t="s">
        <v>33</v>
      </c>
      <c r="U188" s="53"/>
    </row>
    <row r="189" spans="1:21" s="26" customFormat="1" ht="30" customHeight="1">
      <c r="A189" s="14">
        <v>186</v>
      </c>
      <c r="B189" s="15" t="s">
        <v>793</v>
      </c>
      <c r="C189" s="56" t="s">
        <v>829</v>
      </c>
      <c r="D189" s="78" t="s">
        <v>830</v>
      </c>
      <c r="E189" s="48" t="s">
        <v>825</v>
      </c>
      <c r="F189" s="32" t="s">
        <v>831</v>
      </c>
      <c r="G189" s="30" t="s">
        <v>832</v>
      </c>
      <c r="H189" s="56" t="s">
        <v>833</v>
      </c>
      <c r="I189" s="42">
        <v>42583</v>
      </c>
      <c r="J189" s="56" t="s">
        <v>807</v>
      </c>
      <c r="K189" s="39">
        <v>45</v>
      </c>
      <c r="L189" s="47">
        <v>185</v>
      </c>
      <c r="M189" s="47">
        <v>3</v>
      </c>
      <c r="N189" s="47">
        <v>2</v>
      </c>
      <c r="O189" s="47">
        <f t="shared" si="10"/>
        <v>190</v>
      </c>
      <c r="P189" s="24">
        <f t="shared" si="11"/>
        <v>8550</v>
      </c>
      <c r="Q189" s="40" t="s">
        <v>801</v>
      </c>
      <c r="R189" s="40" t="s">
        <v>801</v>
      </c>
      <c r="S189" s="40" t="s">
        <v>801</v>
      </c>
      <c r="T189" s="40" t="s">
        <v>33</v>
      </c>
      <c r="U189" s="53"/>
    </row>
    <row r="190" spans="1:21" s="26" customFormat="1" ht="30" customHeight="1">
      <c r="A190" s="14">
        <v>187</v>
      </c>
      <c r="B190" s="15" t="s">
        <v>793</v>
      </c>
      <c r="C190" s="56" t="s">
        <v>834</v>
      </c>
      <c r="D190" s="78"/>
      <c r="E190" s="48" t="s">
        <v>825</v>
      </c>
      <c r="F190" s="32" t="s">
        <v>835</v>
      </c>
      <c r="G190" s="30" t="s">
        <v>832</v>
      </c>
      <c r="H190" s="56" t="s">
        <v>833</v>
      </c>
      <c r="I190" s="42">
        <v>43557</v>
      </c>
      <c r="J190" s="56" t="s">
        <v>807</v>
      </c>
      <c r="K190" s="39">
        <v>45</v>
      </c>
      <c r="L190" s="47">
        <v>185</v>
      </c>
      <c r="M190" s="47">
        <v>3</v>
      </c>
      <c r="N190" s="47">
        <v>2</v>
      </c>
      <c r="O190" s="47">
        <f t="shared" si="10"/>
        <v>190</v>
      </c>
      <c r="P190" s="24">
        <f t="shared" si="11"/>
        <v>8550</v>
      </c>
      <c r="Q190" s="40" t="s">
        <v>801</v>
      </c>
      <c r="R190" s="40" t="s">
        <v>801</v>
      </c>
      <c r="S190" s="40" t="s">
        <v>801</v>
      </c>
      <c r="T190" s="40" t="s">
        <v>33</v>
      </c>
      <c r="U190" s="53"/>
    </row>
    <row r="191" spans="1:21" s="26" customFormat="1" ht="30" customHeight="1">
      <c r="A191" s="14">
        <v>188</v>
      </c>
      <c r="B191" s="15" t="s">
        <v>793</v>
      </c>
      <c r="C191" s="56" t="s">
        <v>836</v>
      </c>
      <c r="D191" s="56" t="s">
        <v>837</v>
      </c>
      <c r="E191" s="48" t="s">
        <v>825</v>
      </c>
      <c r="F191" s="32" t="s">
        <v>838</v>
      </c>
      <c r="G191" s="30" t="s">
        <v>814</v>
      </c>
      <c r="H191" s="56" t="s">
        <v>839</v>
      </c>
      <c r="I191" s="42">
        <v>43922</v>
      </c>
      <c r="J191" s="56" t="s">
        <v>807</v>
      </c>
      <c r="K191" s="39">
        <v>59.8</v>
      </c>
      <c r="L191" s="47">
        <v>185</v>
      </c>
      <c r="M191" s="47">
        <v>3</v>
      </c>
      <c r="N191" s="47">
        <v>2</v>
      </c>
      <c r="O191" s="47">
        <f t="shared" si="10"/>
        <v>190</v>
      </c>
      <c r="P191" s="24">
        <f t="shared" si="11"/>
        <v>11362</v>
      </c>
      <c r="Q191" s="40" t="s">
        <v>801</v>
      </c>
      <c r="R191" s="40" t="s">
        <v>801</v>
      </c>
      <c r="S191" s="40" t="s">
        <v>801</v>
      </c>
      <c r="T191" s="40" t="s">
        <v>33</v>
      </c>
      <c r="U191" s="53"/>
    </row>
    <row r="192" spans="1:21" s="26" customFormat="1" ht="30" customHeight="1">
      <c r="A192" s="14">
        <v>189</v>
      </c>
      <c r="B192" s="15" t="s">
        <v>793</v>
      </c>
      <c r="C192" s="56" t="s">
        <v>840</v>
      </c>
      <c r="D192" s="56" t="s">
        <v>841</v>
      </c>
      <c r="E192" s="48" t="s">
        <v>825</v>
      </c>
      <c r="F192" s="32" t="s">
        <v>842</v>
      </c>
      <c r="G192" s="30" t="s">
        <v>843</v>
      </c>
      <c r="H192" s="56" t="s">
        <v>844</v>
      </c>
      <c r="I192" s="42">
        <v>44166</v>
      </c>
      <c r="J192" s="40" t="s">
        <v>800</v>
      </c>
      <c r="K192" s="39">
        <v>56</v>
      </c>
      <c r="L192" s="47">
        <v>185</v>
      </c>
      <c r="M192" s="47">
        <v>3</v>
      </c>
      <c r="N192" s="47">
        <v>2</v>
      </c>
      <c r="O192" s="47">
        <f t="shared" si="10"/>
        <v>190</v>
      </c>
      <c r="P192" s="24">
        <f t="shared" si="11"/>
        <v>10640</v>
      </c>
      <c r="Q192" s="40" t="s">
        <v>801</v>
      </c>
      <c r="R192" s="40" t="s">
        <v>801</v>
      </c>
      <c r="S192" s="40" t="s">
        <v>801</v>
      </c>
      <c r="T192" s="40" t="s">
        <v>33</v>
      </c>
      <c r="U192" s="53"/>
    </row>
    <row r="193" spans="1:21" s="26" customFormat="1" ht="30" customHeight="1">
      <c r="A193" s="14">
        <v>190</v>
      </c>
      <c r="B193" s="15" t="s">
        <v>793</v>
      </c>
      <c r="C193" s="56" t="s">
        <v>845</v>
      </c>
      <c r="D193" s="56" t="s">
        <v>845</v>
      </c>
      <c r="E193" s="48" t="s">
        <v>825</v>
      </c>
      <c r="F193" s="32" t="s">
        <v>846</v>
      </c>
      <c r="G193" s="30" t="s">
        <v>247</v>
      </c>
      <c r="H193" s="56" t="s">
        <v>847</v>
      </c>
      <c r="I193" s="42">
        <v>43101</v>
      </c>
      <c r="J193" s="38" t="s">
        <v>172</v>
      </c>
      <c r="K193" s="39">
        <v>35</v>
      </c>
      <c r="L193" s="47">
        <v>185</v>
      </c>
      <c r="M193" s="47">
        <v>3</v>
      </c>
      <c r="N193" s="47">
        <v>2</v>
      </c>
      <c r="O193" s="47">
        <f t="shared" si="10"/>
        <v>190</v>
      </c>
      <c r="P193" s="24">
        <f t="shared" si="11"/>
        <v>6650</v>
      </c>
      <c r="Q193" s="40" t="s">
        <v>801</v>
      </c>
      <c r="R193" s="40" t="s">
        <v>801</v>
      </c>
      <c r="S193" s="40" t="s">
        <v>801</v>
      </c>
      <c r="T193" s="40" t="s">
        <v>33</v>
      </c>
      <c r="U193" s="53"/>
    </row>
    <row r="194" spans="1:21" s="26" customFormat="1" ht="30" customHeight="1">
      <c r="A194" s="14">
        <v>191</v>
      </c>
      <c r="B194" s="15" t="s">
        <v>793</v>
      </c>
      <c r="C194" s="56" t="s">
        <v>848</v>
      </c>
      <c r="D194" s="56" t="s">
        <v>849</v>
      </c>
      <c r="E194" s="31" t="s">
        <v>850</v>
      </c>
      <c r="F194" s="32" t="s">
        <v>851</v>
      </c>
      <c r="G194" s="30" t="s">
        <v>852</v>
      </c>
      <c r="H194" s="56" t="s">
        <v>853</v>
      </c>
      <c r="I194" s="42">
        <v>42095</v>
      </c>
      <c r="J194" s="38" t="s">
        <v>854</v>
      </c>
      <c r="K194" s="39">
        <v>62</v>
      </c>
      <c r="L194" s="47">
        <v>205</v>
      </c>
      <c r="M194" s="47">
        <v>2</v>
      </c>
      <c r="N194" s="47">
        <v>2</v>
      </c>
      <c r="O194" s="47">
        <f t="shared" si="10"/>
        <v>209</v>
      </c>
      <c r="P194" s="24">
        <f t="shared" si="11"/>
        <v>12958</v>
      </c>
      <c r="Q194" s="38" t="s">
        <v>32</v>
      </c>
      <c r="R194" s="38" t="s">
        <v>33</v>
      </c>
      <c r="S194" s="38" t="s">
        <v>32</v>
      </c>
      <c r="T194" s="38" t="s">
        <v>32</v>
      </c>
      <c r="U194" s="53"/>
    </row>
    <row r="195" spans="1:21" s="26" customFormat="1" ht="30" customHeight="1">
      <c r="A195" s="14">
        <v>192</v>
      </c>
      <c r="B195" s="15" t="s">
        <v>793</v>
      </c>
      <c r="C195" s="56" t="s">
        <v>855</v>
      </c>
      <c r="D195" s="56" t="s">
        <v>856</v>
      </c>
      <c r="E195" s="31" t="s">
        <v>850</v>
      </c>
      <c r="F195" s="32" t="s">
        <v>857</v>
      </c>
      <c r="G195" s="30" t="s">
        <v>858</v>
      </c>
      <c r="H195" s="56" t="s">
        <v>859</v>
      </c>
      <c r="I195" s="49">
        <v>43313</v>
      </c>
      <c r="J195" s="38" t="s">
        <v>172</v>
      </c>
      <c r="K195" s="39">
        <v>49.8</v>
      </c>
      <c r="L195" s="47">
        <v>205</v>
      </c>
      <c r="M195" s="47">
        <v>2</v>
      </c>
      <c r="N195" s="47">
        <v>2</v>
      </c>
      <c r="O195" s="47">
        <f t="shared" si="10"/>
        <v>209</v>
      </c>
      <c r="P195" s="24">
        <f t="shared" si="11"/>
        <v>10408.199999999999</v>
      </c>
      <c r="Q195" s="38" t="s">
        <v>32</v>
      </c>
      <c r="R195" s="38" t="s">
        <v>32</v>
      </c>
      <c r="S195" s="38" t="s">
        <v>32</v>
      </c>
      <c r="T195" s="38" t="s">
        <v>33</v>
      </c>
      <c r="U195" s="53"/>
    </row>
    <row r="196" spans="1:21" s="26" customFormat="1" ht="30" customHeight="1">
      <c r="A196" s="14">
        <v>193</v>
      </c>
      <c r="B196" s="15" t="s">
        <v>793</v>
      </c>
      <c r="C196" s="56" t="s">
        <v>860</v>
      </c>
      <c r="D196" s="56" t="s">
        <v>861</v>
      </c>
      <c r="E196" s="31" t="s">
        <v>850</v>
      </c>
      <c r="F196" s="32" t="s">
        <v>862</v>
      </c>
      <c r="G196" s="30" t="s">
        <v>805</v>
      </c>
      <c r="H196" s="56" t="s">
        <v>863</v>
      </c>
      <c r="I196" s="49">
        <v>43313</v>
      </c>
      <c r="J196" s="38" t="s">
        <v>93</v>
      </c>
      <c r="K196" s="39">
        <v>58</v>
      </c>
      <c r="L196" s="47">
        <v>205</v>
      </c>
      <c r="M196" s="47">
        <v>2</v>
      </c>
      <c r="N196" s="47">
        <v>2</v>
      </c>
      <c r="O196" s="47">
        <f t="shared" si="10"/>
        <v>209</v>
      </c>
      <c r="P196" s="24">
        <f t="shared" si="11"/>
        <v>12122</v>
      </c>
      <c r="Q196" s="38" t="s">
        <v>32</v>
      </c>
      <c r="R196" s="38" t="s">
        <v>32</v>
      </c>
      <c r="S196" s="38" t="s">
        <v>32</v>
      </c>
      <c r="T196" s="38" t="s">
        <v>33</v>
      </c>
      <c r="U196" s="53"/>
    </row>
    <row r="197" spans="1:21" s="26" customFormat="1" ht="30" customHeight="1">
      <c r="A197" s="14">
        <v>194</v>
      </c>
      <c r="B197" s="15" t="s">
        <v>793</v>
      </c>
      <c r="C197" s="56" t="s">
        <v>864</v>
      </c>
      <c r="D197" s="56" t="s">
        <v>865</v>
      </c>
      <c r="E197" s="31" t="s">
        <v>850</v>
      </c>
      <c r="F197" s="32" t="s">
        <v>866</v>
      </c>
      <c r="G197" s="30" t="s">
        <v>867</v>
      </c>
      <c r="H197" s="56" t="s">
        <v>868</v>
      </c>
      <c r="I197" s="49">
        <v>43709</v>
      </c>
      <c r="J197" s="38" t="s">
        <v>807</v>
      </c>
      <c r="K197" s="39">
        <v>58</v>
      </c>
      <c r="L197" s="47">
        <v>205</v>
      </c>
      <c r="M197" s="47">
        <v>1</v>
      </c>
      <c r="N197" s="47">
        <v>2</v>
      </c>
      <c r="O197" s="47">
        <f t="shared" si="10"/>
        <v>208</v>
      </c>
      <c r="P197" s="24">
        <f t="shared" si="11"/>
        <v>12064</v>
      </c>
      <c r="Q197" s="38" t="s">
        <v>32</v>
      </c>
      <c r="R197" s="38" t="s">
        <v>32</v>
      </c>
      <c r="S197" s="38" t="s">
        <v>32</v>
      </c>
      <c r="T197" s="38" t="s">
        <v>33</v>
      </c>
      <c r="U197" s="53"/>
    </row>
    <row r="198" spans="1:21" s="26" customFormat="1" ht="30" customHeight="1">
      <c r="A198" s="14">
        <v>195</v>
      </c>
      <c r="B198" s="15" t="s">
        <v>793</v>
      </c>
      <c r="C198" s="56" t="s">
        <v>869</v>
      </c>
      <c r="D198" s="56" t="s">
        <v>870</v>
      </c>
      <c r="E198" s="31" t="s">
        <v>850</v>
      </c>
      <c r="F198" s="32" t="s">
        <v>871</v>
      </c>
      <c r="G198" s="30" t="s">
        <v>872</v>
      </c>
      <c r="H198" s="56" t="s">
        <v>873</v>
      </c>
      <c r="I198" s="49">
        <v>43647</v>
      </c>
      <c r="J198" s="38" t="s">
        <v>93</v>
      </c>
      <c r="K198" s="39">
        <v>79</v>
      </c>
      <c r="L198" s="47">
        <v>205</v>
      </c>
      <c r="M198" s="47">
        <v>2</v>
      </c>
      <c r="N198" s="47">
        <v>2</v>
      </c>
      <c r="O198" s="47">
        <f t="shared" si="10"/>
        <v>209</v>
      </c>
      <c r="P198" s="24">
        <f t="shared" si="11"/>
        <v>16511</v>
      </c>
      <c r="Q198" s="38" t="s">
        <v>32</v>
      </c>
      <c r="R198" s="38" t="s">
        <v>32</v>
      </c>
      <c r="S198" s="38" t="s">
        <v>32</v>
      </c>
      <c r="T198" s="38" t="s">
        <v>33</v>
      </c>
      <c r="U198" s="53"/>
    </row>
    <row r="199" spans="1:21" s="26" customFormat="1" ht="30" customHeight="1">
      <c r="A199" s="14">
        <v>196</v>
      </c>
      <c r="B199" s="15" t="s">
        <v>793</v>
      </c>
      <c r="C199" s="56" t="s">
        <v>874</v>
      </c>
      <c r="D199" s="56" t="s">
        <v>875</v>
      </c>
      <c r="E199" s="31" t="s">
        <v>850</v>
      </c>
      <c r="F199" s="32" t="s">
        <v>876</v>
      </c>
      <c r="G199" s="30" t="s">
        <v>867</v>
      </c>
      <c r="H199" s="56" t="s">
        <v>877</v>
      </c>
      <c r="I199" s="49">
        <v>43831</v>
      </c>
      <c r="J199" s="38" t="s">
        <v>93</v>
      </c>
      <c r="K199" s="39">
        <v>59.8</v>
      </c>
      <c r="L199" s="47">
        <v>205</v>
      </c>
      <c r="M199" s="47">
        <v>1</v>
      </c>
      <c r="N199" s="47">
        <v>3</v>
      </c>
      <c r="O199" s="47">
        <f>SUM(L199:N199)</f>
        <v>209</v>
      </c>
      <c r="P199" s="24">
        <f>O199*K199</f>
        <v>12498.199999999999</v>
      </c>
      <c r="Q199" s="38" t="s">
        <v>32</v>
      </c>
      <c r="R199" s="38" t="s">
        <v>32</v>
      </c>
      <c r="S199" s="38" t="s">
        <v>33</v>
      </c>
      <c r="T199" s="38" t="s">
        <v>32</v>
      </c>
      <c r="U199" s="53"/>
    </row>
    <row r="200" spans="1:21" s="26" customFormat="1" ht="30" customHeight="1">
      <c r="A200" s="14">
        <v>197</v>
      </c>
      <c r="B200" s="15" t="s">
        <v>793</v>
      </c>
      <c r="C200" s="56" t="s">
        <v>860</v>
      </c>
      <c r="D200" s="56" t="s">
        <v>878</v>
      </c>
      <c r="E200" s="31" t="s">
        <v>879</v>
      </c>
      <c r="F200" s="32" t="s">
        <v>862</v>
      </c>
      <c r="G200" s="30" t="s">
        <v>805</v>
      </c>
      <c r="H200" s="56" t="s">
        <v>863</v>
      </c>
      <c r="I200" s="49">
        <v>43313</v>
      </c>
      <c r="J200" s="38" t="s">
        <v>93</v>
      </c>
      <c r="K200" s="39">
        <v>58</v>
      </c>
      <c r="L200" s="47">
        <v>242</v>
      </c>
      <c r="M200" s="47">
        <v>3</v>
      </c>
      <c r="N200" s="47">
        <v>2</v>
      </c>
      <c r="O200" s="47">
        <f t="shared" ref="O200:O206" si="12">SUM(L200:N200)</f>
        <v>247</v>
      </c>
      <c r="P200" s="24">
        <f t="shared" ref="P200:P206" si="13">O200*K200</f>
        <v>14326</v>
      </c>
      <c r="Q200" s="38" t="s">
        <v>32</v>
      </c>
      <c r="R200" s="38" t="s">
        <v>32</v>
      </c>
      <c r="S200" s="38" t="s">
        <v>32</v>
      </c>
      <c r="T200" s="38" t="s">
        <v>33</v>
      </c>
      <c r="U200" s="53"/>
    </row>
    <row r="201" spans="1:21" s="26" customFormat="1" ht="30" customHeight="1">
      <c r="A201" s="14">
        <v>198</v>
      </c>
      <c r="B201" s="15" t="s">
        <v>793</v>
      </c>
      <c r="C201" s="56" t="s">
        <v>880</v>
      </c>
      <c r="D201" s="56" t="s">
        <v>881</v>
      </c>
      <c r="E201" s="31" t="s">
        <v>882</v>
      </c>
      <c r="F201" s="32" t="s">
        <v>883</v>
      </c>
      <c r="G201" s="30" t="s">
        <v>247</v>
      </c>
      <c r="H201" s="56" t="s">
        <v>884</v>
      </c>
      <c r="I201" s="49">
        <v>43344</v>
      </c>
      <c r="J201" s="38" t="s">
        <v>93</v>
      </c>
      <c r="K201" s="39">
        <v>55</v>
      </c>
      <c r="L201" s="47">
        <v>242</v>
      </c>
      <c r="M201" s="47">
        <v>3</v>
      </c>
      <c r="N201" s="47">
        <v>2</v>
      </c>
      <c r="O201" s="47">
        <f t="shared" si="12"/>
        <v>247</v>
      </c>
      <c r="P201" s="24">
        <f t="shared" si="13"/>
        <v>13585</v>
      </c>
      <c r="Q201" s="38" t="s">
        <v>32</v>
      </c>
      <c r="R201" s="38" t="s">
        <v>32</v>
      </c>
      <c r="S201" s="38" t="s">
        <v>32</v>
      </c>
      <c r="T201" s="38" t="s">
        <v>33</v>
      </c>
      <c r="U201" s="53"/>
    </row>
    <row r="202" spans="1:21" s="26" customFormat="1" ht="30" customHeight="1">
      <c r="A202" s="14">
        <v>199</v>
      </c>
      <c r="B202" s="15" t="s">
        <v>793</v>
      </c>
      <c r="C202" s="56" t="s">
        <v>885</v>
      </c>
      <c r="D202" s="56" t="s">
        <v>886</v>
      </c>
      <c r="E202" s="31" t="s">
        <v>882</v>
      </c>
      <c r="F202" s="32" t="s">
        <v>887</v>
      </c>
      <c r="G202" s="30" t="s">
        <v>710</v>
      </c>
      <c r="H202" s="56" t="s">
        <v>888</v>
      </c>
      <c r="I202" s="49">
        <v>43952</v>
      </c>
      <c r="J202" s="56" t="s">
        <v>172</v>
      </c>
      <c r="K202" s="39">
        <v>56</v>
      </c>
      <c r="L202" s="47">
        <v>242</v>
      </c>
      <c r="M202" s="47">
        <v>3</v>
      </c>
      <c r="N202" s="47">
        <v>2</v>
      </c>
      <c r="O202" s="47">
        <f t="shared" si="12"/>
        <v>247</v>
      </c>
      <c r="P202" s="24">
        <f t="shared" si="13"/>
        <v>13832</v>
      </c>
      <c r="Q202" s="38" t="s">
        <v>32</v>
      </c>
      <c r="R202" s="38" t="s">
        <v>32</v>
      </c>
      <c r="S202" s="38" t="s">
        <v>32</v>
      </c>
      <c r="T202" s="38" t="s">
        <v>33</v>
      </c>
      <c r="U202" s="53"/>
    </row>
    <row r="203" spans="1:21" s="26" customFormat="1" ht="30" customHeight="1">
      <c r="A203" s="14">
        <v>200</v>
      </c>
      <c r="B203" s="15" t="s">
        <v>793</v>
      </c>
      <c r="C203" s="56" t="s">
        <v>889</v>
      </c>
      <c r="D203" s="56" t="s">
        <v>890</v>
      </c>
      <c r="E203" s="31" t="s">
        <v>882</v>
      </c>
      <c r="F203" s="32" t="s">
        <v>891</v>
      </c>
      <c r="G203" s="30" t="s">
        <v>892</v>
      </c>
      <c r="H203" s="56" t="s">
        <v>893</v>
      </c>
      <c r="I203" s="49">
        <v>42979</v>
      </c>
      <c r="J203" s="56" t="s">
        <v>93</v>
      </c>
      <c r="K203" s="39">
        <v>65</v>
      </c>
      <c r="L203" s="47">
        <v>242</v>
      </c>
      <c r="M203" s="47">
        <v>3</v>
      </c>
      <c r="N203" s="47">
        <v>2</v>
      </c>
      <c r="O203" s="47">
        <f t="shared" si="12"/>
        <v>247</v>
      </c>
      <c r="P203" s="24">
        <f t="shared" si="13"/>
        <v>16055</v>
      </c>
      <c r="Q203" s="38" t="s">
        <v>32</v>
      </c>
      <c r="R203" s="38" t="s">
        <v>32</v>
      </c>
      <c r="S203" s="38" t="s">
        <v>32</v>
      </c>
      <c r="T203" s="38" t="s">
        <v>33</v>
      </c>
      <c r="U203" s="53"/>
    </row>
    <row r="204" spans="1:21" s="26" customFormat="1" ht="30" customHeight="1">
      <c r="A204" s="14">
        <v>201</v>
      </c>
      <c r="B204" s="15" t="s">
        <v>793</v>
      </c>
      <c r="C204" s="56" t="s">
        <v>894</v>
      </c>
      <c r="D204" s="56" t="s">
        <v>894</v>
      </c>
      <c r="E204" s="31" t="s">
        <v>882</v>
      </c>
      <c r="F204" s="32" t="s">
        <v>634</v>
      </c>
      <c r="G204" s="30" t="s">
        <v>635</v>
      </c>
      <c r="H204" s="56" t="s">
        <v>636</v>
      </c>
      <c r="I204" s="49">
        <v>43040</v>
      </c>
      <c r="J204" s="56" t="s">
        <v>93</v>
      </c>
      <c r="K204" s="39">
        <v>58</v>
      </c>
      <c r="L204" s="47">
        <v>242</v>
      </c>
      <c r="M204" s="47">
        <v>3</v>
      </c>
      <c r="N204" s="47">
        <v>2</v>
      </c>
      <c r="O204" s="47">
        <f t="shared" si="12"/>
        <v>247</v>
      </c>
      <c r="P204" s="24">
        <f t="shared" si="13"/>
        <v>14326</v>
      </c>
      <c r="Q204" s="38" t="s">
        <v>32</v>
      </c>
      <c r="R204" s="38" t="s">
        <v>32</v>
      </c>
      <c r="S204" s="38" t="s">
        <v>32</v>
      </c>
      <c r="T204" s="38" t="s">
        <v>33</v>
      </c>
      <c r="U204" s="53"/>
    </row>
    <row r="205" spans="1:21" s="26" customFormat="1" ht="30" customHeight="1">
      <c r="A205" s="14">
        <v>202</v>
      </c>
      <c r="B205" s="15" t="s">
        <v>793</v>
      </c>
      <c r="C205" s="56" t="s">
        <v>895</v>
      </c>
      <c r="D205" s="56" t="s">
        <v>895</v>
      </c>
      <c r="E205" s="31" t="s">
        <v>882</v>
      </c>
      <c r="F205" s="32" t="s">
        <v>896</v>
      </c>
      <c r="G205" s="30" t="s">
        <v>897</v>
      </c>
      <c r="H205" s="56" t="s">
        <v>898</v>
      </c>
      <c r="I205" s="49">
        <v>43983</v>
      </c>
      <c r="J205" s="56" t="s">
        <v>93</v>
      </c>
      <c r="K205" s="39">
        <v>58</v>
      </c>
      <c r="L205" s="47">
        <v>242</v>
      </c>
      <c r="M205" s="47">
        <v>3</v>
      </c>
      <c r="N205" s="47">
        <v>2</v>
      </c>
      <c r="O205" s="47">
        <f t="shared" si="12"/>
        <v>247</v>
      </c>
      <c r="P205" s="24">
        <f t="shared" si="13"/>
        <v>14326</v>
      </c>
      <c r="Q205" s="38" t="s">
        <v>32</v>
      </c>
      <c r="R205" s="38" t="s">
        <v>32</v>
      </c>
      <c r="S205" s="38" t="s">
        <v>32</v>
      </c>
      <c r="T205" s="38" t="s">
        <v>33</v>
      </c>
      <c r="U205" s="53"/>
    </row>
    <row r="206" spans="1:21" s="26" customFormat="1" ht="30" customHeight="1">
      <c r="A206" s="14">
        <v>203</v>
      </c>
      <c r="B206" s="15" t="s">
        <v>793</v>
      </c>
      <c r="C206" s="56" t="s">
        <v>899</v>
      </c>
      <c r="D206" s="56" t="s">
        <v>899</v>
      </c>
      <c r="E206" s="31" t="s">
        <v>882</v>
      </c>
      <c r="F206" s="32" t="s">
        <v>900</v>
      </c>
      <c r="G206" s="30" t="s">
        <v>901</v>
      </c>
      <c r="H206" s="56" t="s">
        <v>902</v>
      </c>
      <c r="I206" s="62">
        <v>43586</v>
      </c>
      <c r="J206" s="56" t="s">
        <v>93</v>
      </c>
      <c r="K206" s="39">
        <v>68</v>
      </c>
      <c r="L206" s="47">
        <v>242</v>
      </c>
      <c r="M206" s="47">
        <v>3</v>
      </c>
      <c r="N206" s="47">
        <v>2</v>
      </c>
      <c r="O206" s="47">
        <f t="shared" si="12"/>
        <v>247</v>
      </c>
      <c r="P206" s="24">
        <f t="shared" si="13"/>
        <v>16796</v>
      </c>
      <c r="Q206" s="38" t="s">
        <v>32</v>
      </c>
      <c r="R206" s="38" t="s">
        <v>32</v>
      </c>
      <c r="S206" s="38" t="s">
        <v>32</v>
      </c>
      <c r="T206" s="38" t="s">
        <v>33</v>
      </c>
      <c r="U206" s="53"/>
    </row>
    <row r="207" spans="1:21" s="26" customFormat="1" ht="30" customHeight="1">
      <c r="A207" s="14">
        <v>204</v>
      </c>
      <c r="B207" s="15" t="s">
        <v>793</v>
      </c>
      <c r="C207" s="56" t="s">
        <v>860</v>
      </c>
      <c r="D207" s="56" t="s">
        <v>861</v>
      </c>
      <c r="E207" s="57" t="s">
        <v>903</v>
      </c>
      <c r="F207" s="32" t="s">
        <v>904</v>
      </c>
      <c r="G207" s="30" t="s">
        <v>805</v>
      </c>
      <c r="H207" s="56" t="s">
        <v>863</v>
      </c>
      <c r="I207" s="42">
        <v>43252</v>
      </c>
      <c r="J207" s="40" t="s">
        <v>93</v>
      </c>
      <c r="K207" s="39">
        <v>58</v>
      </c>
      <c r="L207" s="47">
        <v>265</v>
      </c>
      <c r="M207" s="79" t="s">
        <v>905</v>
      </c>
      <c r="N207" s="40">
        <v>4</v>
      </c>
      <c r="O207" s="40">
        <v>271</v>
      </c>
      <c r="P207" s="24">
        <f>O207*K207</f>
        <v>15718</v>
      </c>
      <c r="Q207" s="40" t="s">
        <v>32</v>
      </c>
      <c r="R207" s="40" t="s">
        <v>32</v>
      </c>
      <c r="S207" s="40" t="s">
        <v>32</v>
      </c>
      <c r="T207" s="40" t="s">
        <v>33</v>
      </c>
      <c r="U207" s="53"/>
    </row>
    <row r="208" spans="1:21" s="26" customFormat="1" ht="30" customHeight="1">
      <c r="A208" s="14">
        <v>205</v>
      </c>
      <c r="B208" s="15" t="s">
        <v>793</v>
      </c>
      <c r="C208" s="56" t="s">
        <v>906</v>
      </c>
      <c r="D208" s="56" t="s">
        <v>907</v>
      </c>
      <c r="E208" s="57" t="s">
        <v>903</v>
      </c>
      <c r="F208" s="32" t="s">
        <v>908</v>
      </c>
      <c r="G208" s="30" t="s">
        <v>247</v>
      </c>
      <c r="H208" s="30" t="s">
        <v>909</v>
      </c>
      <c r="I208" s="42">
        <v>44219</v>
      </c>
      <c r="J208" s="40" t="s">
        <v>93</v>
      </c>
      <c r="K208" s="39">
        <v>49</v>
      </c>
      <c r="L208" s="47">
        <v>265</v>
      </c>
      <c r="M208" s="79" t="s">
        <v>905</v>
      </c>
      <c r="N208" s="40">
        <v>4</v>
      </c>
      <c r="O208" s="40">
        <v>271</v>
      </c>
      <c r="P208" s="24">
        <f>O208*K208</f>
        <v>13279</v>
      </c>
      <c r="Q208" s="40" t="s">
        <v>32</v>
      </c>
      <c r="R208" s="40" t="s">
        <v>32</v>
      </c>
      <c r="S208" s="40" t="s">
        <v>33</v>
      </c>
      <c r="T208" s="40" t="s">
        <v>32</v>
      </c>
      <c r="U208" s="53"/>
    </row>
    <row r="209" spans="1:21" s="26" customFormat="1" ht="30" customHeight="1">
      <c r="A209" s="14">
        <v>206</v>
      </c>
      <c r="B209" s="15" t="s">
        <v>793</v>
      </c>
      <c r="C209" s="56" t="s">
        <v>910</v>
      </c>
      <c r="D209" s="56" t="s">
        <v>911</v>
      </c>
      <c r="E209" s="57" t="s">
        <v>903</v>
      </c>
      <c r="F209" s="32" t="s">
        <v>912</v>
      </c>
      <c r="G209" s="30" t="s">
        <v>913</v>
      </c>
      <c r="H209" s="56" t="s">
        <v>914</v>
      </c>
      <c r="I209" s="42">
        <v>44044</v>
      </c>
      <c r="J209" s="40" t="s">
        <v>93</v>
      </c>
      <c r="K209" s="39">
        <v>39.799999999999997</v>
      </c>
      <c r="L209" s="47">
        <v>265</v>
      </c>
      <c r="M209" s="79" t="s">
        <v>788</v>
      </c>
      <c r="N209" s="40">
        <v>4</v>
      </c>
      <c r="O209" s="40">
        <v>270</v>
      </c>
      <c r="P209" s="24">
        <f>O209*K209</f>
        <v>10746</v>
      </c>
      <c r="Q209" s="40" t="s">
        <v>32</v>
      </c>
      <c r="R209" s="40" t="s">
        <v>32</v>
      </c>
      <c r="S209" s="40" t="s">
        <v>33</v>
      </c>
      <c r="T209" s="40" t="s">
        <v>32</v>
      </c>
      <c r="U209" s="53"/>
    </row>
    <row r="210" spans="1:21" s="26" customFormat="1" ht="30" customHeight="1">
      <c r="A210" s="14">
        <v>207</v>
      </c>
      <c r="B210" s="15" t="s">
        <v>793</v>
      </c>
      <c r="C210" s="56" t="s">
        <v>915</v>
      </c>
      <c r="D210" s="56" t="s">
        <v>915</v>
      </c>
      <c r="E210" s="57" t="s">
        <v>903</v>
      </c>
      <c r="F210" s="32" t="s">
        <v>916</v>
      </c>
      <c r="G210" s="30" t="s">
        <v>497</v>
      </c>
      <c r="H210" s="56" t="s">
        <v>917</v>
      </c>
      <c r="I210" s="42">
        <v>44378</v>
      </c>
      <c r="J210" s="40" t="s">
        <v>172</v>
      </c>
      <c r="K210" s="39">
        <v>49.6</v>
      </c>
      <c r="L210" s="47">
        <v>265</v>
      </c>
      <c r="M210" s="79" t="s">
        <v>905</v>
      </c>
      <c r="N210" s="40">
        <v>4</v>
      </c>
      <c r="O210" s="40">
        <v>270</v>
      </c>
      <c r="P210" s="24">
        <f>O210*K210</f>
        <v>13392</v>
      </c>
      <c r="Q210" s="40" t="s">
        <v>32</v>
      </c>
      <c r="R210" s="40" t="s">
        <v>32</v>
      </c>
      <c r="S210" s="40" t="s">
        <v>32</v>
      </c>
      <c r="T210" s="40" t="s">
        <v>33</v>
      </c>
      <c r="U210" s="53"/>
    </row>
    <row r="211" spans="1:21" s="26" customFormat="1" ht="30" customHeight="1">
      <c r="A211" s="14">
        <v>208</v>
      </c>
      <c r="B211" s="15" t="s">
        <v>793</v>
      </c>
      <c r="C211" s="56" t="s">
        <v>918</v>
      </c>
      <c r="D211" s="56" t="s">
        <v>919</v>
      </c>
      <c r="E211" s="57" t="s">
        <v>920</v>
      </c>
      <c r="F211" s="32" t="s">
        <v>921</v>
      </c>
      <c r="G211" s="30" t="s">
        <v>247</v>
      </c>
      <c r="H211" s="56" t="s">
        <v>922</v>
      </c>
      <c r="I211" s="42">
        <v>44077</v>
      </c>
      <c r="J211" s="40" t="s">
        <v>172</v>
      </c>
      <c r="K211" s="39">
        <v>26</v>
      </c>
      <c r="L211" s="47">
        <v>246</v>
      </c>
      <c r="M211" s="79" t="s">
        <v>905</v>
      </c>
      <c r="N211" s="40">
        <v>4</v>
      </c>
      <c r="O211" s="40">
        <v>252</v>
      </c>
      <c r="P211" s="24">
        <f t="shared" ref="P211:P214" si="14">O211*K211</f>
        <v>6552</v>
      </c>
      <c r="Q211" s="40" t="s">
        <v>32</v>
      </c>
      <c r="R211" s="40" t="s">
        <v>32</v>
      </c>
      <c r="S211" s="40" t="s">
        <v>32</v>
      </c>
      <c r="T211" s="40" t="s">
        <v>33</v>
      </c>
      <c r="U211" s="53"/>
    </row>
    <row r="212" spans="1:21" s="26" customFormat="1" ht="30" customHeight="1">
      <c r="A212" s="14">
        <v>209</v>
      </c>
      <c r="B212" s="15" t="s">
        <v>793</v>
      </c>
      <c r="C212" s="56" t="s">
        <v>923</v>
      </c>
      <c r="D212" s="56" t="s">
        <v>924</v>
      </c>
      <c r="E212" s="57" t="s">
        <v>920</v>
      </c>
      <c r="F212" s="32" t="s">
        <v>925</v>
      </c>
      <c r="G212" s="30" t="s">
        <v>247</v>
      </c>
      <c r="H212" s="47" t="s">
        <v>926</v>
      </c>
      <c r="I212" s="42">
        <v>43770</v>
      </c>
      <c r="J212" s="40" t="s">
        <v>93</v>
      </c>
      <c r="K212" s="39">
        <v>46</v>
      </c>
      <c r="L212" s="47">
        <v>246</v>
      </c>
      <c r="M212" s="79" t="s">
        <v>905</v>
      </c>
      <c r="N212" s="40">
        <v>4</v>
      </c>
      <c r="O212" s="40">
        <f>SUM(L212:N212)</f>
        <v>250</v>
      </c>
      <c r="P212" s="24">
        <f t="shared" si="14"/>
        <v>11500</v>
      </c>
      <c r="Q212" s="40" t="s">
        <v>32</v>
      </c>
      <c r="R212" s="40" t="s">
        <v>32</v>
      </c>
      <c r="S212" s="40" t="s">
        <v>32</v>
      </c>
      <c r="T212" s="40" t="s">
        <v>33</v>
      </c>
      <c r="U212" s="53"/>
    </row>
    <row r="213" spans="1:21" s="26" customFormat="1" ht="30" customHeight="1">
      <c r="A213" s="14">
        <v>210</v>
      </c>
      <c r="B213" s="15" t="s">
        <v>793</v>
      </c>
      <c r="C213" s="56" t="s">
        <v>927</v>
      </c>
      <c r="D213" s="56" t="s">
        <v>928</v>
      </c>
      <c r="E213" s="57" t="s">
        <v>920</v>
      </c>
      <c r="F213" s="32" t="s">
        <v>929</v>
      </c>
      <c r="G213" s="30" t="s">
        <v>247</v>
      </c>
      <c r="H213" s="47" t="s">
        <v>930</v>
      </c>
      <c r="I213" s="42">
        <v>43801</v>
      </c>
      <c r="J213" s="40" t="s">
        <v>93</v>
      </c>
      <c r="K213" s="39">
        <v>49</v>
      </c>
      <c r="L213" s="47">
        <v>246</v>
      </c>
      <c r="M213" s="79" t="s">
        <v>905</v>
      </c>
      <c r="N213" s="40">
        <v>4</v>
      </c>
      <c r="O213" s="40">
        <f>SUM(L213:N213)</f>
        <v>250</v>
      </c>
      <c r="P213" s="24">
        <f t="shared" si="14"/>
        <v>12250</v>
      </c>
      <c r="Q213" s="40" t="s">
        <v>32</v>
      </c>
      <c r="R213" s="40" t="s">
        <v>32</v>
      </c>
      <c r="S213" s="40" t="s">
        <v>32</v>
      </c>
      <c r="T213" s="40" t="s">
        <v>33</v>
      </c>
      <c r="U213" s="53"/>
    </row>
    <row r="214" spans="1:21" s="26" customFormat="1" ht="30" customHeight="1">
      <c r="A214" s="14">
        <v>211</v>
      </c>
      <c r="B214" s="15" t="s">
        <v>793</v>
      </c>
      <c r="C214" s="56" t="s">
        <v>931</v>
      </c>
      <c r="D214" s="56" t="s">
        <v>932</v>
      </c>
      <c r="E214" s="57" t="s">
        <v>920</v>
      </c>
      <c r="F214" s="32" t="s">
        <v>933</v>
      </c>
      <c r="G214" s="30" t="s">
        <v>934</v>
      </c>
      <c r="H214" s="47" t="s">
        <v>935</v>
      </c>
      <c r="I214" s="42">
        <v>43101</v>
      </c>
      <c r="J214" s="40" t="s">
        <v>93</v>
      </c>
      <c r="K214" s="39">
        <v>48</v>
      </c>
      <c r="L214" s="47">
        <v>246</v>
      </c>
      <c r="M214" s="79" t="s">
        <v>905</v>
      </c>
      <c r="N214" s="40">
        <v>4</v>
      </c>
      <c r="O214" s="40">
        <v>252</v>
      </c>
      <c r="P214" s="24">
        <f t="shared" si="14"/>
        <v>12096</v>
      </c>
      <c r="Q214" s="40" t="s">
        <v>32</v>
      </c>
      <c r="R214" s="40" t="s">
        <v>32</v>
      </c>
      <c r="S214" s="40" t="s">
        <v>33</v>
      </c>
      <c r="T214" s="40" t="s">
        <v>32</v>
      </c>
      <c r="U214" s="53"/>
    </row>
    <row r="215" spans="1:21" s="26" customFormat="1" ht="30" customHeight="1">
      <c r="A215" s="14">
        <v>212</v>
      </c>
      <c r="B215" s="15" t="s">
        <v>793</v>
      </c>
      <c r="C215" s="56" t="s">
        <v>936</v>
      </c>
      <c r="D215" s="56" t="s">
        <v>937</v>
      </c>
      <c r="E215" s="57" t="s">
        <v>920</v>
      </c>
      <c r="F215" s="32" t="s">
        <v>938</v>
      </c>
      <c r="G215" s="30" t="s">
        <v>29</v>
      </c>
      <c r="H215" s="47" t="s">
        <v>939</v>
      </c>
      <c r="I215" s="42">
        <v>44136</v>
      </c>
      <c r="J215" s="40" t="s">
        <v>93</v>
      </c>
      <c r="K215" s="39">
        <v>39.799999999999997</v>
      </c>
      <c r="L215" s="47">
        <v>246</v>
      </c>
      <c r="M215" s="79" t="s">
        <v>905</v>
      </c>
      <c r="N215" s="40">
        <v>4</v>
      </c>
      <c r="O215" s="40">
        <v>252</v>
      </c>
      <c r="P215" s="24">
        <f>O215*K215</f>
        <v>10029.599999999999</v>
      </c>
      <c r="Q215" s="40" t="s">
        <v>32</v>
      </c>
      <c r="R215" s="40" t="s">
        <v>32</v>
      </c>
      <c r="S215" s="40" t="s">
        <v>32</v>
      </c>
      <c r="T215" s="40" t="s">
        <v>33</v>
      </c>
      <c r="U215" s="53"/>
    </row>
    <row r="216" spans="1:21" s="26" customFormat="1" ht="30" customHeight="1">
      <c r="A216" s="14">
        <v>213</v>
      </c>
      <c r="B216" s="15" t="s">
        <v>793</v>
      </c>
      <c r="C216" s="47" t="s">
        <v>580</v>
      </c>
      <c r="D216" s="47" t="s">
        <v>581</v>
      </c>
      <c r="E216" s="31" t="s">
        <v>940</v>
      </c>
      <c r="F216" s="32" t="s">
        <v>582</v>
      </c>
      <c r="G216" s="30" t="s">
        <v>583</v>
      </c>
      <c r="H216" s="30" t="s">
        <v>584</v>
      </c>
      <c r="I216" s="80">
        <v>43983</v>
      </c>
      <c r="J216" s="47" t="s">
        <v>93</v>
      </c>
      <c r="K216" s="39">
        <v>78</v>
      </c>
      <c r="L216" s="47">
        <v>210</v>
      </c>
      <c r="M216" s="47">
        <v>3</v>
      </c>
      <c r="N216" s="47">
        <v>2</v>
      </c>
      <c r="O216" s="47">
        <f t="shared" ref="O216:O218" si="15">SUM(L216:N216)</f>
        <v>215</v>
      </c>
      <c r="P216" s="24">
        <f t="shared" ref="P216:P217" si="16">O216*K216</f>
        <v>16770</v>
      </c>
      <c r="Q216" s="38" t="s">
        <v>32</v>
      </c>
      <c r="R216" s="38" t="s">
        <v>32</v>
      </c>
      <c r="S216" s="38" t="s">
        <v>32</v>
      </c>
      <c r="T216" s="38" t="s">
        <v>33</v>
      </c>
      <c r="U216" s="53"/>
    </row>
    <row r="217" spans="1:21" s="26" customFormat="1" ht="30" customHeight="1">
      <c r="A217" s="14">
        <v>214</v>
      </c>
      <c r="B217" s="15" t="s">
        <v>793</v>
      </c>
      <c r="C217" s="56" t="s">
        <v>941</v>
      </c>
      <c r="D217" s="56" t="s">
        <v>942</v>
      </c>
      <c r="E217" s="31" t="s">
        <v>940</v>
      </c>
      <c r="F217" s="32" t="s">
        <v>578</v>
      </c>
      <c r="G217" s="30" t="s">
        <v>464</v>
      </c>
      <c r="H217" s="56" t="s">
        <v>579</v>
      </c>
      <c r="I217" s="42">
        <v>43586</v>
      </c>
      <c r="J217" s="56" t="s">
        <v>93</v>
      </c>
      <c r="K217" s="39">
        <v>55</v>
      </c>
      <c r="L217" s="47">
        <v>210</v>
      </c>
      <c r="M217" s="47">
        <v>3</v>
      </c>
      <c r="N217" s="47">
        <v>2</v>
      </c>
      <c r="O217" s="47">
        <f t="shared" si="15"/>
        <v>215</v>
      </c>
      <c r="P217" s="24">
        <f t="shared" si="16"/>
        <v>11825</v>
      </c>
      <c r="Q217" s="38" t="s">
        <v>32</v>
      </c>
      <c r="R217" s="38" t="s">
        <v>32</v>
      </c>
      <c r="S217" s="38" t="s">
        <v>32</v>
      </c>
      <c r="T217" s="38" t="s">
        <v>33</v>
      </c>
      <c r="U217" s="53"/>
    </row>
    <row r="218" spans="1:21" s="26" customFormat="1" ht="30" customHeight="1">
      <c r="A218" s="14">
        <v>215</v>
      </c>
      <c r="B218" s="15" t="s">
        <v>793</v>
      </c>
      <c r="C218" s="30" t="s">
        <v>943</v>
      </c>
      <c r="D218" s="30" t="s">
        <v>944</v>
      </c>
      <c r="E218" s="31" t="s">
        <v>940</v>
      </c>
      <c r="F218" s="32" t="s">
        <v>945</v>
      </c>
      <c r="G218" s="30" t="s">
        <v>913</v>
      </c>
      <c r="H218" s="30" t="s">
        <v>946</v>
      </c>
      <c r="I218" s="42">
        <v>42583</v>
      </c>
      <c r="J218" s="40" t="s">
        <v>93</v>
      </c>
      <c r="K218" s="39">
        <v>32</v>
      </c>
      <c r="L218" s="47">
        <v>250</v>
      </c>
      <c r="M218" s="79" t="s">
        <v>788</v>
      </c>
      <c r="N218" s="40">
        <v>4</v>
      </c>
      <c r="O218" s="47">
        <f t="shared" si="15"/>
        <v>254</v>
      </c>
      <c r="P218" s="24">
        <f>O218*K218</f>
        <v>8128</v>
      </c>
      <c r="Q218" s="40" t="s">
        <v>32</v>
      </c>
      <c r="R218" s="40" t="s">
        <v>32</v>
      </c>
      <c r="S218" s="40" t="s">
        <v>33</v>
      </c>
      <c r="T218" s="40" t="s">
        <v>32</v>
      </c>
      <c r="U218" s="53"/>
    </row>
    <row r="219" spans="1:21" s="26" customFormat="1" ht="30" customHeight="1">
      <c r="A219" s="14">
        <v>216</v>
      </c>
      <c r="B219" s="15" t="s">
        <v>947</v>
      </c>
      <c r="C219" s="30" t="s">
        <v>948</v>
      </c>
      <c r="D219" s="30" t="s">
        <v>949</v>
      </c>
      <c r="E219" s="48" t="s">
        <v>950</v>
      </c>
      <c r="F219" s="32" t="s">
        <v>951</v>
      </c>
      <c r="G219" s="30" t="s">
        <v>952</v>
      </c>
      <c r="H219" s="30" t="s">
        <v>953</v>
      </c>
      <c r="I219" s="42">
        <v>43952</v>
      </c>
      <c r="J219" s="38" t="s">
        <v>172</v>
      </c>
      <c r="K219" s="39">
        <v>38</v>
      </c>
      <c r="L219" s="47">
        <v>295</v>
      </c>
      <c r="M219" s="47">
        <v>3</v>
      </c>
      <c r="N219" s="47">
        <v>2</v>
      </c>
      <c r="O219" s="47">
        <f>SUM(L219:N219)</f>
        <v>300</v>
      </c>
      <c r="P219" s="24">
        <f>O219*K219</f>
        <v>11400</v>
      </c>
      <c r="Q219" s="38" t="s">
        <v>32</v>
      </c>
      <c r="R219" s="38" t="s">
        <v>32</v>
      </c>
      <c r="S219" s="38" t="s">
        <v>32</v>
      </c>
      <c r="T219" s="38" t="s">
        <v>33</v>
      </c>
      <c r="U219" s="53"/>
    </row>
    <row r="220" spans="1:21" s="26" customFormat="1" ht="30" customHeight="1">
      <c r="A220" s="14">
        <v>217</v>
      </c>
      <c r="B220" s="15" t="s">
        <v>947</v>
      </c>
      <c r="C220" s="30" t="s">
        <v>954</v>
      </c>
      <c r="D220" s="30" t="s">
        <v>955</v>
      </c>
      <c r="E220" s="48" t="s">
        <v>950</v>
      </c>
      <c r="F220" s="32" t="s">
        <v>956</v>
      </c>
      <c r="G220" s="30" t="s">
        <v>38</v>
      </c>
      <c r="H220" s="30" t="s">
        <v>719</v>
      </c>
      <c r="I220" s="42">
        <v>44228</v>
      </c>
      <c r="J220" s="38" t="s">
        <v>93</v>
      </c>
      <c r="K220" s="39">
        <v>59.8</v>
      </c>
      <c r="L220" s="47">
        <v>295</v>
      </c>
      <c r="M220" s="47">
        <v>3</v>
      </c>
      <c r="N220" s="47">
        <v>2</v>
      </c>
      <c r="O220" s="47">
        <f>SUM(L220:N220)</f>
        <v>300</v>
      </c>
      <c r="P220" s="24">
        <f>O220*K220</f>
        <v>17940</v>
      </c>
      <c r="Q220" s="38" t="s">
        <v>32</v>
      </c>
      <c r="R220" s="38" t="s">
        <v>32</v>
      </c>
      <c r="S220" s="38" t="s">
        <v>32</v>
      </c>
      <c r="T220" s="38" t="s">
        <v>33</v>
      </c>
      <c r="U220" s="53"/>
    </row>
    <row r="221" spans="1:21" s="26" customFormat="1" ht="30" customHeight="1">
      <c r="A221" s="14">
        <v>218</v>
      </c>
      <c r="B221" s="15" t="s">
        <v>947</v>
      </c>
      <c r="C221" s="30" t="s">
        <v>957</v>
      </c>
      <c r="D221" s="30" t="s">
        <v>957</v>
      </c>
      <c r="E221" s="48" t="s">
        <v>958</v>
      </c>
      <c r="F221" s="32" t="s">
        <v>959</v>
      </c>
      <c r="G221" s="30" t="s">
        <v>513</v>
      </c>
      <c r="H221" s="30" t="s">
        <v>960</v>
      </c>
      <c r="I221" s="42">
        <v>43647</v>
      </c>
      <c r="J221" s="38" t="s">
        <v>961</v>
      </c>
      <c r="K221" s="39">
        <v>44.2</v>
      </c>
      <c r="L221" s="47">
        <v>215</v>
      </c>
      <c r="M221" s="47">
        <v>3</v>
      </c>
      <c r="N221" s="34">
        <v>2</v>
      </c>
      <c r="O221" s="47">
        <f>SUM(L221:N221)</f>
        <v>220</v>
      </c>
      <c r="P221" s="24">
        <f>K221*O221</f>
        <v>9724</v>
      </c>
      <c r="Q221" s="38" t="s">
        <v>32</v>
      </c>
      <c r="R221" s="38" t="s">
        <v>32</v>
      </c>
      <c r="S221" s="38" t="s">
        <v>32</v>
      </c>
      <c r="T221" s="38" t="s">
        <v>33</v>
      </c>
      <c r="U221" s="53"/>
    </row>
    <row r="222" spans="1:21" s="26" customFormat="1" ht="30" customHeight="1">
      <c r="A222" s="14">
        <v>219</v>
      </c>
      <c r="B222" s="15" t="s">
        <v>947</v>
      </c>
      <c r="C222" s="30" t="s">
        <v>962</v>
      </c>
      <c r="D222" s="30" t="s">
        <v>962</v>
      </c>
      <c r="E222" s="48" t="s">
        <v>958</v>
      </c>
      <c r="F222" s="32" t="s">
        <v>963</v>
      </c>
      <c r="G222" s="30" t="s">
        <v>45</v>
      </c>
      <c r="H222" s="30" t="s">
        <v>964</v>
      </c>
      <c r="I222" s="42" t="s">
        <v>965</v>
      </c>
      <c r="J222" s="38" t="s">
        <v>172</v>
      </c>
      <c r="K222" s="39">
        <v>49.8</v>
      </c>
      <c r="L222" s="47">
        <v>215</v>
      </c>
      <c r="M222" s="47">
        <v>3</v>
      </c>
      <c r="N222" s="34">
        <v>2</v>
      </c>
      <c r="O222" s="47">
        <f t="shared" ref="O222:O268" si="17">SUM(L222:N222)</f>
        <v>220</v>
      </c>
      <c r="P222" s="24">
        <f t="shared" ref="P222:P246" si="18">K222*O222</f>
        <v>10956</v>
      </c>
      <c r="Q222" s="38" t="s">
        <v>32</v>
      </c>
      <c r="R222" s="38" t="s">
        <v>33</v>
      </c>
      <c r="S222" s="38" t="s">
        <v>32</v>
      </c>
      <c r="T222" s="38" t="s">
        <v>32</v>
      </c>
      <c r="U222" s="53"/>
    </row>
    <row r="223" spans="1:21" s="26" customFormat="1" ht="30" customHeight="1">
      <c r="A223" s="14">
        <v>220</v>
      </c>
      <c r="B223" s="15" t="s">
        <v>947</v>
      </c>
      <c r="C223" s="30" t="s">
        <v>966</v>
      </c>
      <c r="D223" s="30" t="s">
        <v>966</v>
      </c>
      <c r="E223" s="48" t="s">
        <v>958</v>
      </c>
      <c r="F223" s="32" t="s">
        <v>967</v>
      </c>
      <c r="G223" s="30" t="s">
        <v>29</v>
      </c>
      <c r="H223" s="30" t="s">
        <v>968</v>
      </c>
      <c r="I223" s="42" t="s">
        <v>965</v>
      </c>
      <c r="J223" s="38" t="s">
        <v>515</v>
      </c>
      <c r="K223" s="39">
        <v>55</v>
      </c>
      <c r="L223" s="47">
        <v>215</v>
      </c>
      <c r="M223" s="47">
        <v>3</v>
      </c>
      <c r="N223" s="34">
        <v>2</v>
      </c>
      <c r="O223" s="47">
        <f t="shared" si="17"/>
        <v>220</v>
      </c>
      <c r="P223" s="24">
        <f t="shared" si="18"/>
        <v>12100</v>
      </c>
      <c r="Q223" s="38" t="s">
        <v>32</v>
      </c>
      <c r="R223" s="38" t="s">
        <v>32</v>
      </c>
      <c r="S223" s="38" t="s">
        <v>32</v>
      </c>
      <c r="T223" s="38" t="s">
        <v>33</v>
      </c>
      <c r="U223" s="53"/>
    </row>
    <row r="224" spans="1:21" s="26" customFormat="1" ht="30" customHeight="1">
      <c r="A224" s="14">
        <v>221</v>
      </c>
      <c r="B224" s="15" t="s">
        <v>947</v>
      </c>
      <c r="C224" s="30" t="s">
        <v>969</v>
      </c>
      <c r="D224" s="30" t="s">
        <v>969</v>
      </c>
      <c r="E224" s="48" t="s">
        <v>958</v>
      </c>
      <c r="F224" s="32" t="s">
        <v>970</v>
      </c>
      <c r="G224" s="30" t="s">
        <v>594</v>
      </c>
      <c r="H224" s="30" t="s">
        <v>971</v>
      </c>
      <c r="I224" s="42">
        <v>43132</v>
      </c>
      <c r="J224" s="38" t="s">
        <v>93</v>
      </c>
      <c r="K224" s="39">
        <v>45</v>
      </c>
      <c r="L224" s="47">
        <v>215</v>
      </c>
      <c r="M224" s="47">
        <v>3</v>
      </c>
      <c r="N224" s="34">
        <v>2</v>
      </c>
      <c r="O224" s="47">
        <f t="shared" si="17"/>
        <v>220</v>
      </c>
      <c r="P224" s="24">
        <f t="shared" si="18"/>
        <v>9900</v>
      </c>
      <c r="Q224" s="38" t="s">
        <v>32</v>
      </c>
      <c r="R224" s="38" t="s">
        <v>32</v>
      </c>
      <c r="S224" s="38" t="s">
        <v>32</v>
      </c>
      <c r="T224" s="38" t="s">
        <v>33</v>
      </c>
      <c r="U224" s="53"/>
    </row>
    <row r="225" spans="1:21" s="26" customFormat="1" ht="30" customHeight="1">
      <c r="A225" s="14">
        <v>222</v>
      </c>
      <c r="B225" s="15" t="s">
        <v>947</v>
      </c>
      <c r="C225" s="30" t="s">
        <v>972</v>
      </c>
      <c r="D225" s="30" t="s">
        <v>973</v>
      </c>
      <c r="E225" s="48" t="s">
        <v>958</v>
      </c>
      <c r="F225" s="32" t="s">
        <v>974</v>
      </c>
      <c r="G225" s="30" t="s">
        <v>29</v>
      </c>
      <c r="H225" s="30" t="s">
        <v>975</v>
      </c>
      <c r="I225" s="42">
        <v>44228</v>
      </c>
      <c r="J225" s="38" t="s">
        <v>112</v>
      </c>
      <c r="K225" s="39">
        <v>45</v>
      </c>
      <c r="L225" s="47">
        <v>215</v>
      </c>
      <c r="M225" s="47">
        <v>3</v>
      </c>
      <c r="N225" s="34">
        <v>2</v>
      </c>
      <c r="O225" s="47">
        <f t="shared" si="17"/>
        <v>220</v>
      </c>
      <c r="P225" s="24">
        <f t="shared" si="18"/>
        <v>9900</v>
      </c>
      <c r="Q225" s="38" t="s">
        <v>32</v>
      </c>
      <c r="R225" s="38" t="s">
        <v>32</v>
      </c>
      <c r="S225" s="38" t="s">
        <v>32</v>
      </c>
      <c r="T225" s="38" t="s">
        <v>33</v>
      </c>
      <c r="U225" s="53"/>
    </row>
    <row r="226" spans="1:21" s="26" customFormat="1" ht="30" customHeight="1">
      <c r="A226" s="14">
        <v>223</v>
      </c>
      <c r="B226" s="15" t="s">
        <v>947</v>
      </c>
      <c r="C226" s="30" t="s">
        <v>976</v>
      </c>
      <c r="D226" s="30" t="s">
        <v>976</v>
      </c>
      <c r="E226" s="48" t="s">
        <v>958</v>
      </c>
      <c r="F226" s="32" t="s">
        <v>977</v>
      </c>
      <c r="G226" s="30" t="s">
        <v>45</v>
      </c>
      <c r="H226" s="30" t="s">
        <v>978</v>
      </c>
      <c r="I226" s="42">
        <v>44197</v>
      </c>
      <c r="J226" s="38" t="s">
        <v>93</v>
      </c>
      <c r="K226" s="39">
        <v>49.8</v>
      </c>
      <c r="L226" s="47">
        <v>215</v>
      </c>
      <c r="M226" s="47">
        <v>3</v>
      </c>
      <c r="N226" s="34">
        <v>2</v>
      </c>
      <c r="O226" s="47">
        <f t="shared" si="17"/>
        <v>220</v>
      </c>
      <c r="P226" s="24">
        <f t="shared" si="18"/>
        <v>10956</v>
      </c>
      <c r="Q226" s="38" t="s">
        <v>32</v>
      </c>
      <c r="R226" s="38" t="s">
        <v>33</v>
      </c>
      <c r="S226" s="38" t="s">
        <v>32</v>
      </c>
      <c r="T226" s="38" t="s">
        <v>32</v>
      </c>
      <c r="U226" s="53"/>
    </row>
    <row r="227" spans="1:21" s="26" customFormat="1" ht="30" customHeight="1">
      <c r="A227" s="14">
        <v>224</v>
      </c>
      <c r="B227" s="15" t="s">
        <v>947</v>
      </c>
      <c r="C227" s="30" t="s">
        <v>979</v>
      </c>
      <c r="D227" s="30" t="s">
        <v>980</v>
      </c>
      <c r="E227" s="48" t="s">
        <v>981</v>
      </c>
      <c r="F227" s="32" t="s">
        <v>982</v>
      </c>
      <c r="G227" s="30" t="s">
        <v>38</v>
      </c>
      <c r="H227" s="30" t="s">
        <v>983</v>
      </c>
      <c r="I227" s="42">
        <v>43101</v>
      </c>
      <c r="J227" s="38" t="s">
        <v>112</v>
      </c>
      <c r="K227" s="39">
        <v>45</v>
      </c>
      <c r="L227" s="47">
        <v>255</v>
      </c>
      <c r="M227" s="47">
        <v>3</v>
      </c>
      <c r="N227" s="34">
        <v>2</v>
      </c>
      <c r="O227" s="47">
        <f t="shared" si="17"/>
        <v>260</v>
      </c>
      <c r="P227" s="24">
        <f t="shared" si="18"/>
        <v>11700</v>
      </c>
      <c r="Q227" s="38" t="s">
        <v>32</v>
      </c>
      <c r="R227" s="38" t="s">
        <v>32</v>
      </c>
      <c r="S227" s="38" t="s">
        <v>32</v>
      </c>
      <c r="T227" s="38" t="s">
        <v>33</v>
      </c>
      <c r="U227" s="53"/>
    </row>
    <row r="228" spans="1:21" s="26" customFormat="1" ht="30" customHeight="1">
      <c r="A228" s="14">
        <v>225</v>
      </c>
      <c r="B228" s="15" t="s">
        <v>947</v>
      </c>
      <c r="C228" s="30" t="s">
        <v>984</v>
      </c>
      <c r="D228" s="30" t="s">
        <v>985</v>
      </c>
      <c r="E228" s="48" t="s">
        <v>981</v>
      </c>
      <c r="F228" s="32" t="s">
        <v>986</v>
      </c>
      <c r="G228" s="30" t="s">
        <v>38</v>
      </c>
      <c r="H228" s="30" t="s">
        <v>987</v>
      </c>
      <c r="I228" s="42">
        <v>43922</v>
      </c>
      <c r="J228" s="38" t="s">
        <v>93</v>
      </c>
      <c r="K228" s="39">
        <v>45</v>
      </c>
      <c r="L228" s="47">
        <v>255</v>
      </c>
      <c r="M228" s="47">
        <v>3</v>
      </c>
      <c r="N228" s="34">
        <v>2</v>
      </c>
      <c r="O228" s="47">
        <f t="shared" si="17"/>
        <v>260</v>
      </c>
      <c r="P228" s="24">
        <f t="shared" si="18"/>
        <v>11700</v>
      </c>
      <c r="Q228" s="38" t="s">
        <v>32</v>
      </c>
      <c r="R228" s="38" t="s">
        <v>32</v>
      </c>
      <c r="S228" s="38" t="s">
        <v>32</v>
      </c>
      <c r="T228" s="38" t="s">
        <v>33</v>
      </c>
      <c r="U228" s="53"/>
    </row>
    <row r="229" spans="1:21" s="26" customFormat="1" ht="30" customHeight="1">
      <c r="A229" s="14">
        <v>226</v>
      </c>
      <c r="B229" s="15" t="s">
        <v>947</v>
      </c>
      <c r="C229" s="30" t="s">
        <v>988</v>
      </c>
      <c r="D229" s="30" t="s">
        <v>989</v>
      </c>
      <c r="E229" s="48" t="s">
        <v>981</v>
      </c>
      <c r="F229" s="32" t="s">
        <v>990</v>
      </c>
      <c r="G229" s="30" t="s">
        <v>38</v>
      </c>
      <c r="H229" s="30" t="s">
        <v>991</v>
      </c>
      <c r="I229" s="42">
        <v>44044</v>
      </c>
      <c r="J229" s="38" t="s">
        <v>961</v>
      </c>
      <c r="K229" s="39">
        <v>59.8</v>
      </c>
      <c r="L229" s="47">
        <v>255</v>
      </c>
      <c r="M229" s="47">
        <v>3</v>
      </c>
      <c r="N229" s="34">
        <v>2</v>
      </c>
      <c r="O229" s="47">
        <f t="shared" si="17"/>
        <v>260</v>
      </c>
      <c r="P229" s="24">
        <f t="shared" si="18"/>
        <v>15548</v>
      </c>
      <c r="Q229" s="38" t="s">
        <v>32</v>
      </c>
      <c r="R229" s="38" t="s">
        <v>32</v>
      </c>
      <c r="S229" s="38" t="s">
        <v>32</v>
      </c>
      <c r="T229" s="38" t="s">
        <v>33</v>
      </c>
      <c r="U229" s="53"/>
    </row>
    <row r="230" spans="1:21" s="26" customFormat="1" ht="30" customHeight="1">
      <c r="A230" s="14">
        <v>227</v>
      </c>
      <c r="B230" s="15" t="s">
        <v>947</v>
      </c>
      <c r="C230" s="30" t="s">
        <v>992</v>
      </c>
      <c r="D230" s="30" t="s">
        <v>993</v>
      </c>
      <c r="E230" s="48" t="s">
        <v>981</v>
      </c>
      <c r="F230" s="32" t="s">
        <v>994</v>
      </c>
      <c r="G230" s="30" t="s">
        <v>45</v>
      </c>
      <c r="H230" s="30" t="s">
        <v>995</v>
      </c>
      <c r="I230" s="42">
        <v>44197</v>
      </c>
      <c r="J230" s="38" t="s">
        <v>93</v>
      </c>
      <c r="K230" s="39">
        <v>49.8</v>
      </c>
      <c r="L230" s="47">
        <v>255</v>
      </c>
      <c r="M230" s="47">
        <v>3</v>
      </c>
      <c r="N230" s="34">
        <v>2</v>
      </c>
      <c r="O230" s="47">
        <f t="shared" si="17"/>
        <v>260</v>
      </c>
      <c r="P230" s="24">
        <f t="shared" si="18"/>
        <v>12948</v>
      </c>
      <c r="Q230" s="38" t="s">
        <v>32</v>
      </c>
      <c r="R230" s="38" t="s">
        <v>33</v>
      </c>
      <c r="S230" s="38" t="s">
        <v>32</v>
      </c>
      <c r="T230" s="38" t="s">
        <v>32</v>
      </c>
      <c r="U230" s="53"/>
    </row>
    <row r="231" spans="1:21" s="26" customFormat="1" ht="30" customHeight="1">
      <c r="A231" s="14">
        <v>228</v>
      </c>
      <c r="B231" s="15" t="s">
        <v>947</v>
      </c>
      <c r="C231" s="30" t="s">
        <v>996</v>
      </c>
      <c r="D231" s="30" t="s">
        <v>997</v>
      </c>
      <c r="E231" s="48" t="s">
        <v>981</v>
      </c>
      <c r="F231" s="32" t="s">
        <v>998</v>
      </c>
      <c r="G231" s="30" t="s">
        <v>45</v>
      </c>
      <c r="H231" s="30" t="s">
        <v>999</v>
      </c>
      <c r="I231" s="42">
        <v>43344</v>
      </c>
      <c r="J231" s="38" t="s">
        <v>93</v>
      </c>
      <c r="K231" s="39">
        <v>39.799999999999997</v>
      </c>
      <c r="L231" s="47">
        <v>255</v>
      </c>
      <c r="M231" s="47">
        <v>3</v>
      </c>
      <c r="N231" s="34">
        <v>2</v>
      </c>
      <c r="O231" s="47">
        <f t="shared" si="17"/>
        <v>260</v>
      </c>
      <c r="P231" s="24">
        <f t="shared" si="18"/>
        <v>10348</v>
      </c>
      <c r="Q231" s="38" t="s">
        <v>32</v>
      </c>
      <c r="R231" s="38" t="s">
        <v>32</v>
      </c>
      <c r="S231" s="38" t="s">
        <v>32</v>
      </c>
      <c r="T231" s="38" t="s">
        <v>32</v>
      </c>
      <c r="U231" s="53"/>
    </row>
    <row r="232" spans="1:21" s="26" customFormat="1" ht="30" customHeight="1">
      <c r="A232" s="14">
        <v>229</v>
      </c>
      <c r="B232" s="15" t="s">
        <v>947</v>
      </c>
      <c r="C232" s="30" t="s">
        <v>1000</v>
      </c>
      <c r="D232" s="30" t="s">
        <v>1001</v>
      </c>
      <c r="E232" s="48" t="s">
        <v>981</v>
      </c>
      <c r="F232" s="32" t="s">
        <v>1002</v>
      </c>
      <c r="G232" s="30" t="s">
        <v>45</v>
      </c>
      <c r="H232" s="30" t="s">
        <v>1003</v>
      </c>
      <c r="I232" s="42">
        <v>44228</v>
      </c>
      <c r="J232" s="38" t="s">
        <v>93</v>
      </c>
      <c r="K232" s="39">
        <v>43.6</v>
      </c>
      <c r="L232" s="47">
        <v>255</v>
      </c>
      <c r="M232" s="47">
        <v>3</v>
      </c>
      <c r="N232" s="34">
        <v>2</v>
      </c>
      <c r="O232" s="47">
        <f t="shared" si="17"/>
        <v>260</v>
      </c>
      <c r="P232" s="24">
        <f t="shared" si="18"/>
        <v>11336</v>
      </c>
      <c r="Q232" s="38" t="s">
        <v>32</v>
      </c>
      <c r="R232" s="38" t="s">
        <v>32</v>
      </c>
      <c r="S232" s="38" t="s">
        <v>32</v>
      </c>
      <c r="T232" s="38" t="s">
        <v>32</v>
      </c>
      <c r="U232" s="53"/>
    </row>
    <row r="233" spans="1:21" s="26" customFormat="1" ht="30" customHeight="1">
      <c r="A233" s="14">
        <v>230</v>
      </c>
      <c r="B233" s="15" t="s">
        <v>947</v>
      </c>
      <c r="C233" s="30" t="s">
        <v>976</v>
      </c>
      <c r="D233" s="30" t="s">
        <v>976</v>
      </c>
      <c r="E233" s="48" t="s">
        <v>981</v>
      </c>
      <c r="F233" s="32" t="s">
        <v>977</v>
      </c>
      <c r="G233" s="30" t="s">
        <v>45</v>
      </c>
      <c r="H233" s="30" t="s">
        <v>978</v>
      </c>
      <c r="I233" s="42">
        <v>44197</v>
      </c>
      <c r="J233" s="38" t="s">
        <v>93</v>
      </c>
      <c r="K233" s="39">
        <v>49.8</v>
      </c>
      <c r="L233" s="47">
        <v>255</v>
      </c>
      <c r="M233" s="47">
        <v>3</v>
      </c>
      <c r="N233" s="34">
        <v>2</v>
      </c>
      <c r="O233" s="47">
        <f t="shared" si="17"/>
        <v>260</v>
      </c>
      <c r="P233" s="24">
        <f t="shared" si="18"/>
        <v>12948</v>
      </c>
      <c r="Q233" s="38" t="s">
        <v>32</v>
      </c>
      <c r="R233" s="38" t="s">
        <v>33</v>
      </c>
      <c r="S233" s="38" t="s">
        <v>32</v>
      </c>
      <c r="T233" s="38" t="s">
        <v>32</v>
      </c>
      <c r="U233" s="53"/>
    </row>
    <row r="234" spans="1:21" s="26" customFormat="1" ht="30" customHeight="1">
      <c r="A234" s="14">
        <v>231</v>
      </c>
      <c r="B234" s="15" t="s">
        <v>947</v>
      </c>
      <c r="C234" s="30" t="s">
        <v>1004</v>
      </c>
      <c r="D234" s="30" t="s">
        <v>1005</v>
      </c>
      <c r="E234" s="48" t="s">
        <v>981</v>
      </c>
      <c r="F234" s="32" t="s">
        <v>1006</v>
      </c>
      <c r="G234" s="30" t="s">
        <v>45</v>
      </c>
      <c r="H234" s="30" t="s">
        <v>1007</v>
      </c>
      <c r="I234" s="42">
        <v>43586</v>
      </c>
      <c r="J234" s="38" t="s">
        <v>93</v>
      </c>
      <c r="K234" s="39">
        <v>45</v>
      </c>
      <c r="L234" s="47">
        <v>255</v>
      </c>
      <c r="M234" s="47">
        <v>3</v>
      </c>
      <c r="N234" s="34">
        <v>2</v>
      </c>
      <c r="O234" s="47">
        <f t="shared" si="17"/>
        <v>260</v>
      </c>
      <c r="P234" s="24">
        <f t="shared" si="18"/>
        <v>11700</v>
      </c>
      <c r="Q234" s="38" t="s">
        <v>32</v>
      </c>
      <c r="R234" s="38" t="s">
        <v>32</v>
      </c>
      <c r="S234" s="38" t="s">
        <v>32</v>
      </c>
      <c r="T234" s="38" t="s">
        <v>33</v>
      </c>
      <c r="U234" s="53"/>
    </row>
    <row r="235" spans="1:21" s="26" customFormat="1" ht="30" customHeight="1">
      <c r="A235" s="14">
        <v>232</v>
      </c>
      <c r="B235" s="15" t="s">
        <v>947</v>
      </c>
      <c r="C235" s="30" t="s">
        <v>1008</v>
      </c>
      <c r="D235" s="30" t="s">
        <v>1009</v>
      </c>
      <c r="E235" s="48" t="s">
        <v>1010</v>
      </c>
      <c r="F235" s="32" t="s">
        <v>1011</v>
      </c>
      <c r="G235" s="30" t="s">
        <v>73</v>
      </c>
      <c r="H235" s="30" t="s">
        <v>1012</v>
      </c>
      <c r="I235" s="42">
        <v>43466</v>
      </c>
      <c r="J235" s="38" t="s">
        <v>93</v>
      </c>
      <c r="K235" s="39">
        <v>46</v>
      </c>
      <c r="L235" s="47">
        <v>120</v>
      </c>
      <c r="M235" s="47">
        <v>3</v>
      </c>
      <c r="N235" s="34">
        <v>2</v>
      </c>
      <c r="O235" s="47">
        <f t="shared" si="17"/>
        <v>125</v>
      </c>
      <c r="P235" s="24">
        <f t="shared" si="18"/>
        <v>5750</v>
      </c>
      <c r="Q235" s="38" t="s">
        <v>33</v>
      </c>
      <c r="R235" s="38" t="s">
        <v>32</v>
      </c>
      <c r="S235" s="38" t="s">
        <v>32</v>
      </c>
      <c r="T235" s="38" t="s">
        <v>32</v>
      </c>
      <c r="U235" s="53"/>
    </row>
    <row r="236" spans="1:21" s="26" customFormat="1" ht="30" customHeight="1">
      <c r="A236" s="14">
        <v>233</v>
      </c>
      <c r="B236" s="15" t="s">
        <v>947</v>
      </c>
      <c r="C236" s="30" t="s">
        <v>1013</v>
      </c>
      <c r="D236" s="30" t="s">
        <v>1014</v>
      </c>
      <c r="E236" s="48" t="s">
        <v>1010</v>
      </c>
      <c r="F236" s="32" t="s">
        <v>1015</v>
      </c>
      <c r="G236" s="30" t="s">
        <v>513</v>
      </c>
      <c r="H236" s="30" t="s">
        <v>1016</v>
      </c>
      <c r="I236" s="42">
        <v>44202</v>
      </c>
      <c r="J236" s="38" t="s">
        <v>961</v>
      </c>
      <c r="K236" s="39">
        <v>45</v>
      </c>
      <c r="L236" s="47">
        <v>120</v>
      </c>
      <c r="M236" s="47">
        <v>3</v>
      </c>
      <c r="N236" s="34">
        <v>2</v>
      </c>
      <c r="O236" s="47">
        <f t="shared" si="17"/>
        <v>125</v>
      </c>
      <c r="P236" s="24">
        <f t="shared" si="18"/>
        <v>5625</v>
      </c>
      <c r="Q236" s="38" t="s">
        <v>32</v>
      </c>
      <c r="R236" s="38" t="s">
        <v>33</v>
      </c>
      <c r="S236" s="38" t="s">
        <v>32</v>
      </c>
      <c r="T236" s="38" t="s">
        <v>32</v>
      </c>
      <c r="U236" s="53"/>
    </row>
    <row r="237" spans="1:21" s="26" customFormat="1" ht="30" customHeight="1">
      <c r="A237" s="14">
        <v>234</v>
      </c>
      <c r="B237" s="15" t="s">
        <v>947</v>
      </c>
      <c r="C237" s="30" t="s">
        <v>1017</v>
      </c>
      <c r="D237" s="30" t="s">
        <v>1017</v>
      </c>
      <c r="E237" s="48" t="s">
        <v>1010</v>
      </c>
      <c r="F237" s="32" t="s">
        <v>1018</v>
      </c>
      <c r="G237" s="30" t="s">
        <v>73</v>
      </c>
      <c r="H237" s="30" t="s">
        <v>1019</v>
      </c>
      <c r="I237" s="42">
        <v>44105</v>
      </c>
      <c r="J237" s="38" t="s">
        <v>515</v>
      </c>
      <c r="K237" s="39">
        <v>45</v>
      </c>
      <c r="L237" s="47">
        <v>120</v>
      </c>
      <c r="M237" s="47">
        <v>3</v>
      </c>
      <c r="N237" s="34">
        <v>2</v>
      </c>
      <c r="O237" s="47">
        <f t="shared" si="17"/>
        <v>125</v>
      </c>
      <c r="P237" s="24">
        <f t="shared" si="18"/>
        <v>5625</v>
      </c>
      <c r="Q237" s="38" t="s">
        <v>32</v>
      </c>
      <c r="R237" s="38" t="s">
        <v>33</v>
      </c>
      <c r="S237" s="38" t="s">
        <v>32</v>
      </c>
      <c r="T237" s="38" t="s">
        <v>32</v>
      </c>
      <c r="U237" s="53"/>
    </row>
    <row r="238" spans="1:21" s="26" customFormat="1" ht="30" customHeight="1">
      <c r="A238" s="14">
        <v>235</v>
      </c>
      <c r="B238" s="15" t="s">
        <v>947</v>
      </c>
      <c r="C238" s="30" t="s">
        <v>1020</v>
      </c>
      <c r="D238" s="30" t="s">
        <v>1021</v>
      </c>
      <c r="E238" s="48" t="s">
        <v>1010</v>
      </c>
      <c r="F238" s="32" t="s">
        <v>1022</v>
      </c>
      <c r="G238" s="30" t="s">
        <v>139</v>
      </c>
      <c r="H238" s="30" t="s">
        <v>1023</v>
      </c>
      <c r="I238" s="42">
        <v>44228</v>
      </c>
      <c r="J238" s="38" t="s">
        <v>93</v>
      </c>
      <c r="K238" s="39">
        <v>56</v>
      </c>
      <c r="L238" s="47">
        <v>120</v>
      </c>
      <c r="M238" s="47">
        <v>3</v>
      </c>
      <c r="N238" s="34">
        <v>2</v>
      </c>
      <c r="O238" s="47">
        <f t="shared" si="17"/>
        <v>125</v>
      </c>
      <c r="P238" s="24">
        <f t="shared" si="18"/>
        <v>7000</v>
      </c>
      <c r="Q238" s="38" t="s">
        <v>32</v>
      </c>
      <c r="R238" s="38" t="s">
        <v>33</v>
      </c>
      <c r="S238" s="38" t="s">
        <v>32</v>
      </c>
      <c r="T238" s="38" t="s">
        <v>32</v>
      </c>
      <c r="U238" s="53"/>
    </row>
    <row r="239" spans="1:21" s="26" customFormat="1" ht="30" customHeight="1">
      <c r="A239" s="14">
        <v>236</v>
      </c>
      <c r="B239" s="15" t="s">
        <v>947</v>
      </c>
      <c r="C239" s="30" t="s">
        <v>1024</v>
      </c>
      <c r="D239" s="30" t="s">
        <v>1025</v>
      </c>
      <c r="E239" s="48" t="s">
        <v>1010</v>
      </c>
      <c r="F239" s="32" t="s">
        <v>1026</v>
      </c>
      <c r="G239" s="30" t="s">
        <v>38</v>
      </c>
      <c r="H239" s="30" t="s">
        <v>1027</v>
      </c>
      <c r="I239" s="42">
        <v>43617</v>
      </c>
      <c r="J239" s="38" t="s">
        <v>172</v>
      </c>
      <c r="K239" s="39">
        <v>54</v>
      </c>
      <c r="L239" s="47">
        <v>120</v>
      </c>
      <c r="M239" s="47">
        <v>3</v>
      </c>
      <c r="N239" s="34">
        <v>2</v>
      </c>
      <c r="O239" s="47">
        <f t="shared" si="17"/>
        <v>125</v>
      </c>
      <c r="P239" s="24">
        <f t="shared" si="18"/>
        <v>6750</v>
      </c>
      <c r="Q239" s="38" t="s">
        <v>32</v>
      </c>
      <c r="R239" s="38" t="s">
        <v>33</v>
      </c>
      <c r="S239" s="38" t="s">
        <v>32</v>
      </c>
      <c r="T239" s="38" t="s">
        <v>32</v>
      </c>
      <c r="U239" s="53"/>
    </row>
    <row r="240" spans="1:21" s="26" customFormat="1" ht="30" customHeight="1">
      <c r="A240" s="14">
        <v>237</v>
      </c>
      <c r="B240" s="15" t="s">
        <v>947</v>
      </c>
      <c r="C240" s="30" t="s">
        <v>1028</v>
      </c>
      <c r="D240" s="30" t="s">
        <v>1028</v>
      </c>
      <c r="E240" s="48" t="s">
        <v>1010</v>
      </c>
      <c r="F240" s="32" t="s">
        <v>1029</v>
      </c>
      <c r="G240" s="30" t="s">
        <v>38</v>
      </c>
      <c r="H240" s="30" t="s">
        <v>1030</v>
      </c>
      <c r="I240" s="42">
        <v>43466</v>
      </c>
      <c r="J240" s="38" t="s">
        <v>112</v>
      </c>
      <c r="K240" s="39">
        <v>42</v>
      </c>
      <c r="L240" s="47">
        <v>120</v>
      </c>
      <c r="M240" s="47">
        <v>3</v>
      </c>
      <c r="N240" s="34">
        <v>2</v>
      </c>
      <c r="O240" s="47">
        <f t="shared" si="17"/>
        <v>125</v>
      </c>
      <c r="P240" s="24">
        <f t="shared" si="18"/>
        <v>5250</v>
      </c>
      <c r="Q240" s="38" t="s">
        <v>32</v>
      </c>
      <c r="R240" s="38" t="s">
        <v>33</v>
      </c>
      <c r="S240" s="38" t="s">
        <v>32</v>
      </c>
      <c r="T240" s="38" t="s">
        <v>32</v>
      </c>
      <c r="U240" s="53"/>
    </row>
    <row r="241" spans="1:21" s="26" customFormat="1" ht="30" customHeight="1">
      <c r="A241" s="14">
        <v>238</v>
      </c>
      <c r="B241" s="15" t="s">
        <v>947</v>
      </c>
      <c r="C241" s="30" t="s">
        <v>1031</v>
      </c>
      <c r="D241" s="30" t="s">
        <v>1031</v>
      </c>
      <c r="E241" s="48" t="s">
        <v>1032</v>
      </c>
      <c r="F241" s="32" t="s">
        <v>1033</v>
      </c>
      <c r="G241" s="30" t="s">
        <v>38</v>
      </c>
      <c r="H241" s="30" t="s">
        <v>1034</v>
      </c>
      <c r="I241" s="42">
        <v>43101</v>
      </c>
      <c r="J241" s="38" t="s">
        <v>100</v>
      </c>
      <c r="K241" s="39">
        <v>49</v>
      </c>
      <c r="L241" s="47">
        <v>285</v>
      </c>
      <c r="M241" s="47">
        <v>3</v>
      </c>
      <c r="N241" s="34">
        <v>2</v>
      </c>
      <c r="O241" s="47">
        <f t="shared" si="17"/>
        <v>290</v>
      </c>
      <c r="P241" s="24">
        <f t="shared" si="18"/>
        <v>14210</v>
      </c>
      <c r="Q241" s="38" t="s">
        <v>32</v>
      </c>
      <c r="R241" s="38" t="s">
        <v>33</v>
      </c>
      <c r="S241" s="38" t="s">
        <v>32</v>
      </c>
      <c r="T241" s="38" t="s">
        <v>32</v>
      </c>
      <c r="U241" s="53"/>
    </row>
    <row r="242" spans="1:21" s="26" customFormat="1" ht="30" customHeight="1">
      <c r="A242" s="14">
        <v>239</v>
      </c>
      <c r="B242" s="15" t="s">
        <v>947</v>
      </c>
      <c r="C242" s="30" t="s">
        <v>1035</v>
      </c>
      <c r="D242" s="30" t="s">
        <v>1036</v>
      </c>
      <c r="E242" s="48" t="s">
        <v>1032</v>
      </c>
      <c r="F242" s="32" t="s">
        <v>1037</v>
      </c>
      <c r="G242" s="30" t="s">
        <v>38</v>
      </c>
      <c r="H242" s="30" t="s">
        <v>1038</v>
      </c>
      <c r="I242" s="42">
        <v>44044</v>
      </c>
      <c r="J242" s="38" t="s">
        <v>93</v>
      </c>
      <c r="K242" s="39">
        <v>49.8</v>
      </c>
      <c r="L242" s="47">
        <v>285</v>
      </c>
      <c r="M242" s="47">
        <v>3</v>
      </c>
      <c r="N242" s="34">
        <v>2</v>
      </c>
      <c r="O242" s="47">
        <f t="shared" si="17"/>
        <v>290</v>
      </c>
      <c r="P242" s="24">
        <f t="shared" si="18"/>
        <v>14442</v>
      </c>
      <c r="Q242" s="38" t="s">
        <v>32</v>
      </c>
      <c r="R242" s="38" t="s">
        <v>32</v>
      </c>
      <c r="S242" s="38" t="s">
        <v>32</v>
      </c>
      <c r="T242" s="38" t="s">
        <v>33</v>
      </c>
      <c r="U242" s="53"/>
    </row>
    <row r="243" spans="1:21" s="26" customFormat="1" ht="30" customHeight="1">
      <c r="A243" s="14">
        <v>240</v>
      </c>
      <c r="B243" s="15" t="s">
        <v>947</v>
      </c>
      <c r="C243" s="30" t="s">
        <v>1039</v>
      </c>
      <c r="D243" s="30" t="s">
        <v>1040</v>
      </c>
      <c r="E243" s="48" t="s">
        <v>1032</v>
      </c>
      <c r="F243" s="32" t="s">
        <v>1041</v>
      </c>
      <c r="G243" s="30" t="s">
        <v>38</v>
      </c>
      <c r="H243" s="30" t="s">
        <v>1042</v>
      </c>
      <c r="I243" s="42">
        <v>44044</v>
      </c>
      <c r="J243" s="38" t="s">
        <v>172</v>
      </c>
      <c r="K243" s="39">
        <v>39</v>
      </c>
      <c r="L243" s="47">
        <v>285</v>
      </c>
      <c r="M243" s="47">
        <v>3</v>
      </c>
      <c r="N243" s="34">
        <v>2</v>
      </c>
      <c r="O243" s="47">
        <f t="shared" si="17"/>
        <v>290</v>
      </c>
      <c r="P243" s="24">
        <f t="shared" si="18"/>
        <v>11310</v>
      </c>
      <c r="Q243" s="38" t="s">
        <v>32</v>
      </c>
      <c r="R243" s="38" t="s">
        <v>32</v>
      </c>
      <c r="S243" s="38" t="s">
        <v>32</v>
      </c>
      <c r="T243" s="38" t="s">
        <v>33</v>
      </c>
      <c r="U243" s="53"/>
    </row>
    <row r="244" spans="1:21" s="26" customFormat="1" ht="30" customHeight="1">
      <c r="A244" s="14">
        <v>241</v>
      </c>
      <c r="B244" s="15" t="s">
        <v>947</v>
      </c>
      <c r="C244" s="30" t="s">
        <v>1043</v>
      </c>
      <c r="D244" s="30" t="s">
        <v>1044</v>
      </c>
      <c r="E244" s="48" t="s">
        <v>1032</v>
      </c>
      <c r="F244" s="32" t="s">
        <v>1045</v>
      </c>
      <c r="G244" s="30" t="s">
        <v>513</v>
      </c>
      <c r="H244" s="30" t="s">
        <v>1046</v>
      </c>
      <c r="I244" s="42">
        <v>44136</v>
      </c>
      <c r="J244" s="38" t="s">
        <v>172</v>
      </c>
      <c r="K244" s="39">
        <v>56</v>
      </c>
      <c r="L244" s="47">
        <v>285</v>
      </c>
      <c r="M244" s="47">
        <v>3</v>
      </c>
      <c r="N244" s="34">
        <v>2</v>
      </c>
      <c r="O244" s="47">
        <f t="shared" si="17"/>
        <v>290</v>
      </c>
      <c r="P244" s="24">
        <f t="shared" si="18"/>
        <v>16240</v>
      </c>
      <c r="Q244" s="38" t="s">
        <v>32</v>
      </c>
      <c r="R244" s="38" t="s">
        <v>32</v>
      </c>
      <c r="S244" s="38" t="s">
        <v>32</v>
      </c>
      <c r="T244" s="38" t="s">
        <v>33</v>
      </c>
      <c r="U244" s="53"/>
    </row>
    <row r="245" spans="1:21" s="26" customFormat="1" ht="30" customHeight="1">
      <c r="A245" s="14">
        <v>242</v>
      </c>
      <c r="B245" s="15" t="s">
        <v>947</v>
      </c>
      <c r="C245" s="30" t="s">
        <v>1047</v>
      </c>
      <c r="D245" s="30" t="s">
        <v>1048</v>
      </c>
      <c r="E245" s="48" t="s">
        <v>1032</v>
      </c>
      <c r="F245" s="32" t="s">
        <v>1049</v>
      </c>
      <c r="G245" s="30" t="s">
        <v>1050</v>
      </c>
      <c r="H245" s="30" t="s">
        <v>1051</v>
      </c>
      <c r="I245" s="42">
        <v>43922</v>
      </c>
      <c r="J245" s="38" t="s">
        <v>172</v>
      </c>
      <c r="K245" s="39">
        <v>69.8</v>
      </c>
      <c r="L245" s="47">
        <v>285</v>
      </c>
      <c r="M245" s="47">
        <v>3</v>
      </c>
      <c r="N245" s="34">
        <v>2</v>
      </c>
      <c r="O245" s="47">
        <f t="shared" si="17"/>
        <v>290</v>
      </c>
      <c r="P245" s="24">
        <f t="shared" si="18"/>
        <v>20242</v>
      </c>
      <c r="Q245" s="38" t="s">
        <v>32</v>
      </c>
      <c r="R245" s="38" t="s">
        <v>32</v>
      </c>
      <c r="S245" s="38" t="s">
        <v>32</v>
      </c>
      <c r="T245" s="38" t="s">
        <v>33</v>
      </c>
      <c r="U245" s="53"/>
    </row>
    <row r="246" spans="1:21" s="26" customFormat="1" ht="30" customHeight="1">
      <c r="A246" s="14">
        <v>243</v>
      </c>
      <c r="B246" s="15" t="s">
        <v>947</v>
      </c>
      <c r="C246" s="30" t="s">
        <v>1052</v>
      </c>
      <c r="D246" s="38" t="s">
        <v>1053</v>
      </c>
      <c r="E246" s="48" t="s">
        <v>1032</v>
      </c>
      <c r="F246" s="32" t="s">
        <v>1054</v>
      </c>
      <c r="G246" s="30" t="s">
        <v>1055</v>
      </c>
      <c r="H246" s="38" t="s">
        <v>1056</v>
      </c>
      <c r="I246" s="49">
        <v>44013</v>
      </c>
      <c r="J246" s="38" t="s">
        <v>515</v>
      </c>
      <c r="K246" s="39">
        <v>59</v>
      </c>
      <c r="L246" s="47">
        <v>285</v>
      </c>
      <c r="M246" s="40">
        <v>3</v>
      </c>
      <c r="N246" s="30">
        <v>2</v>
      </c>
      <c r="O246" s="47">
        <f t="shared" si="17"/>
        <v>290</v>
      </c>
      <c r="P246" s="24">
        <f t="shared" si="18"/>
        <v>17110</v>
      </c>
      <c r="Q246" s="38" t="s">
        <v>32</v>
      </c>
      <c r="R246" s="38" t="s">
        <v>32</v>
      </c>
      <c r="S246" s="38" t="s">
        <v>32</v>
      </c>
      <c r="T246" s="38" t="s">
        <v>33</v>
      </c>
      <c r="U246" s="53"/>
    </row>
    <row r="247" spans="1:21" s="26" customFormat="1" ht="30" customHeight="1">
      <c r="A247" s="14">
        <v>244</v>
      </c>
      <c r="B247" s="15" t="s">
        <v>947</v>
      </c>
      <c r="C247" s="30" t="s">
        <v>979</v>
      </c>
      <c r="D247" s="30" t="s">
        <v>980</v>
      </c>
      <c r="E247" s="48" t="s">
        <v>1057</v>
      </c>
      <c r="F247" s="32" t="s">
        <v>982</v>
      </c>
      <c r="G247" s="30" t="s">
        <v>38</v>
      </c>
      <c r="H247" s="30" t="s">
        <v>983</v>
      </c>
      <c r="I247" s="42">
        <v>43101</v>
      </c>
      <c r="J247" s="38" t="s">
        <v>112</v>
      </c>
      <c r="K247" s="39">
        <v>45</v>
      </c>
      <c r="L247" s="47">
        <v>110</v>
      </c>
      <c r="M247" s="47">
        <v>3</v>
      </c>
      <c r="N247" s="47">
        <v>2</v>
      </c>
      <c r="O247" s="47">
        <f t="shared" si="17"/>
        <v>115</v>
      </c>
      <c r="P247" s="24">
        <f t="shared" ref="P247:P268" si="19">O247*K247</f>
        <v>5175</v>
      </c>
      <c r="Q247" s="38" t="s">
        <v>32</v>
      </c>
      <c r="R247" s="38" t="s">
        <v>32</v>
      </c>
      <c r="S247" s="38" t="s">
        <v>32</v>
      </c>
      <c r="T247" s="38" t="s">
        <v>33</v>
      </c>
      <c r="U247" s="53"/>
    </row>
    <row r="248" spans="1:21" s="26" customFormat="1" ht="30" customHeight="1">
      <c r="A248" s="14">
        <v>245</v>
      </c>
      <c r="B248" s="15" t="s">
        <v>947</v>
      </c>
      <c r="C248" s="30" t="s">
        <v>1058</v>
      </c>
      <c r="D248" s="30" t="s">
        <v>1058</v>
      </c>
      <c r="E248" s="48" t="s">
        <v>1057</v>
      </c>
      <c r="F248" s="32" t="s">
        <v>1059</v>
      </c>
      <c r="G248" s="30" t="s">
        <v>38</v>
      </c>
      <c r="H248" s="30" t="s">
        <v>1060</v>
      </c>
      <c r="I248" s="42">
        <v>44013</v>
      </c>
      <c r="J248" s="38" t="s">
        <v>112</v>
      </c>
      <c r="K248" s="39">
        <v>58</v>
      </c>
      <c r="L248" s="47">
        <v>110</v>
      </c>
      <c r="M248" s="47">
        <v>3</v>
      </c>
      <c r="N248" s="47">
        <v>2</v>
      </c>
      <c r="O248" s="47">
        <f t="shared" si="17"/>
        <v>115</v>
      </c>
      <c r="P248" s="24">
        <f t="shared" si="19"/>
        <v>6670</v>
      </c>
      <c r="Q248" s="38" t="s">
        <v>32</v>
      </c>
      <c r="R248" s="38" t="s">
        <v>33</v>
      </c>
      <c r="S248" s="38" t="s">
        <v>32</v>
      </c>
      <c r="T248" s="38" t="s">
        <v>32</v>
      </c>
      <c r="U248" s="53"/>
    </row>
    <row r="249" spans="1:21" s="26" customFormat="1" ht="30" customHeight="1">
      <c r="A249" s="14">
        <v>246</v>
      </c>
      <c r="B249" s="15" t="s">
        <v>947</v>
      </c>
      <c r="C249" s="40" t="s">
        <v>1061</v>
      </c>
      <c r="D249" s="47" t="s">
        <v>1062</v>
      </c>
      <c r="E249" s="48" t="s">
        <v>1057</v>
      </c>
      <c r="F249" s="32" t="s">
        <v>1063</v>
      </c>
      <c r="G249" s="40" t="s">
        <v>29</v>
      </c>
      <c r="H249" s="40" t="s">
        <v>1064</v>
      </c>
      <c r="I249" s="49">
        <v>44348</v>
      </c>
      <c r="J249" s="40" t="s">
        <v>93</v>
      </c>
      <c r="K249" s="39">
        <v>45</v>
      </c>
      <c r="L249" s="47">
        <v>110</v>
      </c>
      <c r="M249" s="47">
        <v>3</v>
      </c>
      <c r="N249" s="47">
        <v>2</v>
      </c>
      <c r="O249" s="47">
        <f t="shared" si="17"/>
        <v>115</v>
      </c>
      <c r="P249" s="24">
        <f t="shared" si="19"/>
        <v>5175</v>
      </c>
      <c r="Q249" s="38" t="s">
        <v>32</v>
      </c>
      <c r="R249" s="38" t="s">
        <v>32</v>
      </c>
      <c r="S249" s="38" t="s">
        <v>32</v>
      </c>
      <c r="T249" s="38" t="s">
        <v>33</v>
      </c>
      <c r="U249" s="53"/>
    </row>
    <row r="250" spans="1:21" s="26" customFormat="1" ht="30" customHeight="1">
      <c r="A250" s="14">
        <v>247</v>
      </c>
      <c r="B250" s="15" t="s">
        <v>947</v>
      </c>
      <c r="C250" s="30" t="s">
        <v>1065</v>
      </c>
      <c r="D250" s="30" t="s">
        <v>1066</v>
      </c>
      <c r="E250" s="48" t="s">
        <v>1057</v>
      </c>
      <c r="F250" s="32" t="s">
        <v>1067</v>
      </c>
      <c r="G250" s="30" t="s">
        <v>45</v>
      </c>
      <c r="H250" s="30" t="s">
        <v>1068</v>
      </c>
      <c r="I250" s="42">
        <v>43678</v>
      </c>
      <c r="J250" s="38" t="s">
        <v>515</v>
      </c>
      <c r="K250" s="39">
        <v>49.8</v>
      </c>
      <c r="L250" s="47">
        <v>110</v>
      </c>
      <c r="M250" s="47">
        <v>3</v>
      </c>
      <c r="N250" s="47">
        <v>2</v>
      </c>
      <c r="O250" s="47">
        <f t="shared" si="17"/>
        <v>115</v>
      </c>
      <c r="P250" s="24">
        <f t="shared" si="19"/>
        <v>5727</v>
      </c>
      <c r="Q250" s="38" t="s">
        <v>32</v>
      </c>
      <c r="R250" s="38" t="s">
        <v>33</v>
      </c>
      <c r="S250" s="38" t="s">
        <v>32</v>
      </c>
      <c r="T250" s="38" t="s">
        <v>32</v>
      </c>
      <c r="U250" s="53"/>
    </row>
    <row r="251" spans="1:21" s="26" customFormat="1" ht="30" customHeight="1">
      <c r="A251" s="14">
        <v>248</v>
      </c>
      <c r="B251" s="15" t="s">
        <v>947</v>
      </c>
      <c r="C251" s="30" t="s">
        <v>992</v>
      </c>
      <c r="D251" s="30" t="s">
        <v>993</v>
      </c>
      <c r="E251" s="48" t="s">
        <v>1069</v>
      </c>
      <c r="F251" s="32" t="s">
        <v>994</v>
      </c>
      <c r="G251" s="30" t="s">
        <v>45</v>
      </c>
      <c r="H251" s="30" t="s">
        <v>995</v>
      </c>
      <c r="I251" s="42">
        <v>44197</v>
      </c>
      <c r="J251" s="38" t="s">
        <v>93</v>
      </c>
      <c r="K251" s="39">
        <v>49.8</v>
      </c>
      <c r="L251" s="47">
        <v>160</v>
      </c>
      <c r="M251" s="47">
        <v>3</v>
      </c>
      <c r="N251" s="47">
        <v>2</v>
      </c>
      <c r="O251" s="47">
        <f t="shared" si="17"/>
        <v>165</v>
      </c>
      <c r="P251" s="24">
        <f t="shared" si="19"/>
        <v>8217</v>
      </c>
      <c r="Q251" s="38" t="s">
        <v>32</v>
      </c>
      <c r="R251" s="38" t="s">
        <v>33</v>
      </c>
      <c r="S251" s="38" t="s">
        <v>32</v>
      </c>
      <c r="T251" s="38" t="s">
        <v>32</v>
      </c>
      <c r="U251" s="53"/>
    </row>
    <row r="252" spans="1:21" s="26" customFormat="1" ht="30" customHeight="1">
      <c r="A252" s="14">
        <v>249</v>
      </c>
      <c r="B252" s="15" t="s">
        <v>947</v>
      </c>
      <c r="C252" s="30" t="s">
        <v>1058</v>
      </c>
      <c r="D252" s="30" t="s">
        <v>1058</v>
      </c>
      <c r="E252" s="48" t="s">
        <v>1069</v>
      </c>
      <c r="F252" s="32" t="s">
        <v>1059</v>
      </c>
      <c r="G252" s="30" t="s">
        <v>38</v>
      </c>
      <c r="H252" s="30" t="s">
        <v>1060</v>
      </c>
      <c r="I252" s="42">
        <v>44013</v>
      </c>
      <c r="J252" s="38" t="s">
        <v>112</v>
      </c>
      <c r="K252" s="39">
        <v>58</v>
      </c>
      <c r="L252" s="47">
        <v>160</v>
      </c>
      <c r="M252" s="47">
        <v>3</v>
      </c>
      <c r="N252" s="47">
        <v>2</v>
      </c>
      <c r="O252" s="47">
        <f t="shared" si="17"/>
        <v>165</v>
      </c>
      <c r="P252" s="24">
        <f t="shared" si="19"/>
        <v>9570</v>
      </c>
      <c r="Q252" s="38" t="s">
        <v>32</v>
      </c>
      <c r="R252" s="38" t="s">
        <v>33</v>
      </c>
      <c r="S252" s="38" t="s">
        <v>32</v>
      </c>
      <c r="T252" s="38" t="s">
        <v>32</v>
      </c>
      <c r="U252" s="53"/>
    </row>
    <row r="253" spans="1:21" s="26" customFormat="1" ht="30" customHeight="1">
      <c r="A253" s="14">
        <v>250</v>
      </c>
      <c r="B253" s="15" t="s">
        <v>947</v>
      </c>
      <c r="C253" s="30" t="s">
        <v>1031</v>
      </c>
      <c r="D253" s="30" t="s">
        <v>1031</v>
      </c>
      <c r="E253" s="48" t="s">
        <v>1069</v>
      </c>
      <c r="F253" s="32" t="s">
        <v>1033</v>
      </c>
      <c r="G253" s="30" t="s">
        <v>38</v>
      </c>
      <c r="H253" s="30" t="s">
        <v>1034</v>
      </c>
      <c r="I253" s="42">
        <v>43101</v>
      </c>
      <c r="J253" s="38" t="s">
        <v>100</v>
      </c>
      <c r="K253" s="39">
        <v>49</v>
      </c>
      <c r="L253" s="47">
        <v>160</v>
      </c>
      <c r="M253" s="47">
        <v>3</v>
      </c>
      <c r="N253" s="47">
        <v>2</v>
      </c>
      <c r="O253" s="47">
        <f t="shared" si="17"/>
        <v>165</v>
      </c>
      <c r="P253" s="24">
        <f t="shared" si="19"/>
        <v>8085</v>
      </c>
      <c r="Q253" s="38" t="s">
        <v>32</v>
      </c>
      <c r="R253" s="38" t="s">
        <v>33</v>
      </c>
      <c r="S253" s="38" t="s">
        <v>32</v>
      </c>
      <c r="T253" s="38" t="s">
        <v>32</v>
      </c>
      <c r="U253" s="53"/>
    </row>
    <row r="254" spans="1:21" s="26" customFormat="1" ht="30" customHeight="1">
      <c r="A254" s="14">
        <v>251</v>
      </c>
      <c r="B254" s="15" t="s">
        <v>947</v>
      </c>
      <c r="C254" s="30" t="s">
        <v>1070</v>
      </c>
      <c r="D254" s="30" t="s">
        <v>1071</v>
      </c>
      <c r="E254" s="48" t="s">
        <v>1069</v>
      </c>
      <c r="F254" s="32" t="s">
        <v>1072</v>
      </c>
      <c r="G254" s="30" t="s">
        <v>73</v>
      </c>
      <c r="H254" s="30" t="s">
        <v>39</v>
      </c>
      <c r="I254" s="42">
        <v>43862</v>
      </c>
      <c r="J254" s="38" t="s">
        <v>93</v>
      </c>
      <c r="K254" s="39">
        <v>32</v>
      </c>
      <c r="L254" s="47">
        <v>160</v>
      </c>
      <c r="M254" s="47">
        <v>3</v>
      </c>
      <c r="N254" s="47">
        <v>2</v>
      </c>
      <c r="O254" s="47">
        <f t="shared" si="17"/>
        <v>165</v>
      </c>
      <c r="P254" s="24">
        <f t="shared" si="19"/>
        <v>5280</v>
      </c>
      <c r="Q254" s="38" t="s">
        <v>32</v>
      </c>
      <c r="R254" s="38" t="s">
        <v>32</v>
      </c>
      <c r="S254" s="38" t="s">
        <v>32</v>
      </c>
      <c r="T254" s="38" t="s">
        <v>33</v>
      </c>
      <c r="U254" s="53"/>
    </row>
    <row r="255" spans="1:21" s="26" customFormat="1" ht="30" customHeight="1">
      <c r="A255" s="14">
        <v>252</v>
      </c>
      <c r="B255" s="15" t="s">
        <v>947</v>
      </c>
      <c r="C255" s="30" t="s">
        <v>1073</v>
      </c>
      <c r="D255" s="30" t="s">
        <v>1074</v>
      </c>
      <c r="E255" s="48" t="s">
        <v>1069</v>
      </c>
      <c r="F255" s="32" t="s">
        <v>1075</v>
      </c>
      <c r="G255" s="30" t="s">
        <v>45</v>
      </c>
      <c r="H255" s="30" t="s">
        <v>1076</v>
      </c>
      <c r="I255" s="42">
        <v>44013</v>
      </c>
      <c r="J255" s="38" t="s">
        <v>93</v>
      </c>
      <c r="K255" s="39">
        <v>69.8</v>
      </c>
      <c r="L255" s="47">
        <v>160</v>
      </c>
      <c r="M255" s="47">
        <v>3</v>
      </c>
      <c r="N255" s="47">
        <v>2</v>
      </c>
      <c r="O255" s="47">
        <f t="shared" si="17"/>
        <v>165</v>
      </c>
      <c r="P255" s="24">
        <f t="shared" si="19"/>
        <v>11517</v>
      </c>
      <c r="Q255" s="38" t="s">
        <v>32</v>
      </c>
      <c r="R255" s="38" t="s">
        <v>32</v>
      </c>
      <c r="S255" s="38" t="s">
        <v>32</v>
      </c>
      <c r="T255" s="38" t="s">
        <v>33</v>
      </c>
      <c r="U255" s="53"/>
    </row>
    <row r="256" spans="1:21" s="26" customFormat="1" ht="30" customHeight="1">
      <c r="A256" s="14">
        <v>253</v>
      </c>
      <c r="B256" s="15" t="s">
        <v>947</v>
      </c>
      <c r="C256" s="30" t="s">
        <v>1077</v>
      </c>
      <c r="D256" s="30" t="s">
        <v>1077</v>
      </c>
      <c r="E256" s="48" t="s">
        <v>1078</v>
      </c>
      <c r="F256" s="32" t="s">
        <v>1079</v>
      </c>
      <c r="G256" s="30" t="s">
        <v>73</v>
      </c>
      <c r="H256" s="30" t="s">
        <v>1080</v>
      </c>
      <c r="I256" s="42">
        <v>43678</v>
      </c>
      <c r="J256" s="38" t="s">
        <v>93</v>
      </c>
      <c r="K256" s="39">
        <v>38</v>
      </c>
      <c r="L256" s="47">
        <v>120</v>
      </c>
      <c r="M256" s="47">
        <v>3</v>
      </c>
      <c r="N256" s="47">
        <v>2</v>
      </c>
      <c r="O256" s="47">
        <f t="shared" si="17"/>
        <v>125</v>
      </c>
      <c r="P256" s="24">
        <f t="shared" si="19"/>
        <v>4750</v>
      </c>
      <c r="Q256" s="38" t="s">
        <v>33</v>
      </c>
      <c r="R256" s="38" t="s">
        <v>32</v>
      </c>
      <c r="S256" s="38" t="s">
        <v>32</v>
      </c>
      <c r="T256" s="38" t="s">
        <v>32</v>
      </c>
      <c r="U256" s="53"/>
    </row>
    <row r="257" spans="1:21" s="26" customFormat="1" ht="30" customHeight="1">
      <c r="A257" s="14">
        <v>254</v>
      </c>
      <c r="B257" s="15" t="s">
        <v>947</v>
      </c>
      <c r="C257" s="30" t="s">
        <v>1020</v>
      </c>
      <c r="D257" s="30" t="s">
        <v>1021</v>
      </c>
      <c r="E257" s="48" t="s">
        <v>1078</v>
      </c>
      <c r="F257" s="32" t="s">
        <v>1022</v>
      </c>
      <c r="G257" s="30" t="s">
        <v>139</v>
      </c>
      <c r="H257" s="30" t="s">
        <v>1023</v>
      </c>
      <c r="I257" s="42">
        <v>44228</v>
      </c>
      <c r="J257" s="38" t="s">
        <v>93</v>
      </c>
      <c r="K257" s="39">
        <v>56</v>
      </c>
      <c r="L257" s="47">
        <v>120</v>
      </c>
      <c r="M257" s="47">
        <v>3</v>
      </c>
      <c r="N257" s="47">
        <v>2</v>
      </c>
      <c r="O257" s="47">
        <f t="shared" si="17"/>
        <v>125</v>
      </c>
      <c r="P257" s="24">
        <f t="shared" si="19"/>
        <v>7000</v>
      </c>
      <c r="Q257" s="38" t="s">
        <v>32</v>
      </c>
      <c r="R257" s="38" t="s">
        <v>33</v>
      </c>
      <c r="S257" s="38" t="s">
        <v>32</v>
      </c>
      <c r="T257" s="38" t="s">
        <v>32</v>
      </c>
      <c r="U257" s="53"/>
    </row>
    <row r="258" spans="1:21" s="26" customFormat="1" ht="30" customHeight="1">
      <c r="A258" s="14">
        <v>255</v>
      </c>
      <c r="B258" s="15" t="s">
        <v>947</v>
      </c>
      <c r="C258" s="30" t="s">
        <v>1031</v>
      </c>
      <c r="D258" s="30" t="s">
        <v>1031</v>
      </c>
      <c r="E258" s="48" t="s">
        <v>1078</v>
      </c>
      <c r="F258" s="32" t="s">
        <v>1033</v>
      </c>
      <c r="G258" s="30" t="s">
        <v>38</v>
      </c>
      <c r="H258" s="30" t="s">
        <v>1034</v>
      </c>
      <c r="I258" s="42">
        <v>43101</v>
      </c>
      <c r="J258" s="38" t="s">
        <v>100</v>
      </c>
      <c r="K258" s="39">
        <v>49</v>
      </c>
      <c r="L258" s="47">
        <v>120</v>
      </c>
      <c r="M258" s="47">
        <v>3</v>
      </c>
      <c r="N258" s="47">
        <v>2</v>
      </c>
      <c r="O258" s="47">
        <f t="shared" si="17"/>
        <v>125</v>
      </c>
      <c r="P258" s="24">
        <f t="shared" si="19"/>
        <v>6125</v>
      </c>
      <c r="Q258" s="38" t="s">
        <v>32</v>
      </c>
      <c r="R258" s="38" t="s">
        <v>33</v>
      </c>
      <c r="S258" s="38" t="s">
        <v>32</v>
      </c>
      <c r="T258" s="38" t="s">
        <v>32</v>
      </c>
      <c r="U258" s="53"/>
    </row>
    <row r="259" spans="1:21" s="26" customFormat="1" ht="30" customHeight="1">
      <c r="A259" s="14">
        <v>256</v>
      </c>
      <c r="B259" s="15" t="s">
        <v>947</v>
      </c>
      <c r="C259" s="30" t="s">
        <v>1081</v>
      </c>
      <c r="D259" s="30" t="s">
        <v>1082</v>
      </c>
      <c r="E259" s="48" t="s">
        <v>1078</v>
      </c>
      <c r="F259" s="32" t="s">
        <v>1083</v>
      </c>
      <c r="G259" s="30" t="s">
        <v>38</v>
      </c>
      <c r="H259" s="30" t="s">
        <v>1084</v>
      </c>
      <c r="I259" s="42">
        <v>43586</v>
      </c>
      <c r="J259" s="38" t="s">
        <v>93</v>
      </c>
      <c r="K259" s="39">
        <v>49</v>
      </c>
      <c r="L259" s="47">
        <v>120</v>
      </c>
      <c r="M259" s="47">
        <v>3</v>
      </c>
      <c r="N259" s="47">
        <v>2</v>
      </c>
      <c r="O259" s="47">
        <f t="shared" si="17"/>
        <v>125</v>
      </c>
      <c r="P259" s="24">
        <f t="shared" si="19"/>
        <v>6125</v>
      </c>
      <c r="Q259" s="38" t="s">
        <v>32</v>
      </c>
      <c r="R259" s="38" t="s">
        <v>33</v>
      </c>
      <c r="S259" s="38" t="s">
        <v>32</v>
      </c>
      <c r="T259" s="38" t="s">
        <v>32</v>
      </c>
      <c r="U259" s="53"/>
    </row>
    <row r="260" spans="1:21" s="26" customFormat="1" ht="30" customHeight="1">
      <c r="A260" s="14">
        <v>257</v>
      </c>
      <c r="B260" s="15" t="s">
        <v>947</v>
      </c>
      <c r="C260" s="30" t="s">
        <v>1004</v>
      </c>
      <c r="D260" s="30" t="s">
        <v>1005</v>
      </c>
      <c r="E260" s="48" t="s">
        <v>1078</v>
      </c>
      <c r="F260" s="32" t="s">
        <v>1006</v>
      </c>
      <c r="G260" s="30" t="s">
        <v>45</v>
      </c>
      <c r="H260" s="30" t="s">
        <v>1007</v>
      </c>
      <c r="I260" s="42">
        <v>43586</v>
      </c>
      <c r="J260" s="38" t="s">
        <v>93</v>
      </c>
      <c r="K260" s="39">
        <v>45</v>
      </c>
      <c r="L260" s="47">
        <v>120</v>
      </c>
      <c r="M260" s="47">
        <v>3</v>
      </c>
      <c r="N260" s="47">
        <v>2</v>
      </c>
      <c r="O260" s="47">
        <f t="shared" si="17"/>
        <v>125</v>
      </c>
      <c r="P260" s="24">
        <f t="shared" si="19"/>
        <v>5625</v>
      </c>
      <c r="Q260" s="38" t="s">
        <v>32</v>
      </c>
      <c r="R260" s="38" t="s">
        <v>32</v>
      </c>
      <c r="S260" s="38" t="s">
        <v>32</v>
      </c>
      <c r="T260" s="38" t="s">
        <v>33</v>
      </c>
      <c r="U260" s="53"/>
    </row>
    <row r="261" spans="1:21" s="26" customFormat="1" ht="30" customHeight="1">
      <c r="A261" s="14">
        <v>258</v>
      </c>
      <c r="B261" s="15" t="s">
        <v>947</v>
      </c>
      <c r="C261" s="30" t="s">
        <v>1085</v>
      </c>
      <c r="D261" s="30" t="s">
        <v>1086</v>
      </c>
      <c r="E261" s="48" t="s">
        <v>1087</v>
      </c>
      <c r="F261" s="32" t="s">
        <v>1088</v>
      </c>
      <c r="G261" s="30" t="s">
        <v>73</v>
      </c>
      <c r="H261" s="30" t="s">
        <v>719</v>
      </c>
      <c r="I261" s="42">
        <v>43770</v>
      </c>
      <c r="J261" s="38" t="s">
        <v>172</v>
      </c>
      <c r="K261" s="39">
        <v>40</v>
      </c>
      <c r="L261" s="47">
        <v>270</v>
      </c>
      <c r="M261" s="47">
        <v>3</v>
      </c>
      <c r="N261" s="47">
        <v>2</v>
      </c>
      <c r="O261" s="47">
        <f t="shared" si="17"/>
        <v>275</v>
      </c>
      <c r="P261" s="24">
        <f t="shared" si="19"/>
        <v>11000</v>
      </c>
      <c r="Q261" s="38" t="s">
        <v>33</v>
      </c>
      <c r="R261" s="38" t="s">
        <v>32</v>
      </c>
      <c r="S261" s="38" t="s">
        <v>32</v>
      </c>
      <c r="T261" s="38" t="s">
        <v>32</v>
      </c>
      <c r="U261" s="53"/>
    </row>
    <row r="262" spans="1:21" s="26" customFormat="1" ht="30" customHeight="1">
      <c r="A262" s="14">
        <v>259</v>
      </c>
      <c r="B262" s="15" t="s">
        <v>947</v>
      </c>
      <c r="C262" s="30" t="s">
        <v>1089</v>
      </c>
      <c r="D262" s="30" t="s">
        <v>1090</v>
      </c>
      <c r="E262" s="48" t="s">
        <v>1087</v>
      </c>
      <c r="F262" s="32" t="s">
        <v>1091</v>
      </c>
      <c r="G262" s="30" t="s">
        <v>38</v>
      </c>
      <c r="H262" s="30" t="s">
        <v>1092</v>
      </c>
      <c r="I262" s="42">
        <v>43617</v>
      </c>
      <c r="J262" s="38" t="s">
        <v>112</v>
      </c>
      <c r="K262" s="39">
        <v>56</v>
      </c>
      <c r="L262" s="47">
        <v>270</v>
      </c>
      <c r="M262" s="47">
        <v>3</v>
      </c>
      <c r="N262" s="47">
        <v>2</v>
      </c>
      <c r="O262" s="47">
        <f t="shared" si="17"/>
        <v>275</v>
      </c>
      <c r="P262" s="24">
        <f t="shared" si="19"/>
        <v>15400</v>
      </c>
      <c r="Q262" s="38" t="s">
        <v>32</v>
      </c>
      <c r="R262" s="38" t="s">
        <v>32</v>
      </c>
      <c r="S262" s="38" t="s">
        <v>32</v>
      </c>
      <c r="T262" s="38" t="s">
        <v>33</v>
      </c>
      <c r="U262" s="53"/>
    </row>
    <row r="263" spans="1:21" s="26" customFormat="1" ht="30" customHeight="1">
      <c r="A263" s="14">
        <v>260</v>
      </c>
      <c r="B263" s="15" t="s">
        <v>947</v>
      </c>
      <c r="C263" s="30" t="s">
        <v>1093</v>
      </c>
      <c r="D263" s="30" t="s">
        <v>1094</v>
      </c>
      <c r="E263" s="48" t="s">
        <v>1087</v>
      </c>
      <c r="F263" s="32" t="s">
        <v>1095</v>
      </c>
      <c r="G263" s="30" t="s">
        <v>513</v>
      </c>
      <c r="H263" s="30" t="s">
        <v>1096</v>
      </c>
      <c r="I263" s="42">
        <v>44317</v>
      </c>
      <c r="J263" s="38" t="s">
        <v>1097</v>
      </c>
      <c r="K263" s="39">
        <v>49</v>
      </c>
      <c r="L263" s="47">
        <v>270</v>
      </c>
      <c r="M263" s="47">
        <v>3</v>
      </c>
      <c r="N263" s="47">
        <v>2</v>
      </c>
      <c r="O263" s="47">
        <f t="shared" si="17"/>
        <v>275</v>
      </c>
      <c r="P263" s="24">
        <f t="shared" si="19"/>
        <v>13475</v>
      </c>
      <c r="Q263" s="38" t="s">
        <v>32</v>
      </c>
      <c r="R263" s="38" t="s">
        <v>33</v>
      </c>
      <c r="S263" s="38" t="s">
        <v>32</v>
      </c>
      <c r="T263" s="38" t="s">
        <v>32</v>
      </c>
      <c r="U263" s="53"/>
    </row>
    <row r="264" spans="1:21" s="26" customFormat="1" ht="30" customHeight="1">
      <c r="A264" s="14">
        <v>261</v>
      </c>
      <c r="B264" s="15" t="s">
        <v>947</v>
      </c>
      <c r="C264" s="30" t="s">
        <v>1098</v>
      </c>
      <c r="D264" s="30" t="s">
        <v>1099</v>
      </c>
      <c r="E264" s="48" t="s">
        <v>1087</v>
      </c>
      <c r="F264" s="32" t="s">
        <v>1100</v>
      </c>
      <c r="G264" s="30" t="s">
        <v>73</v>
      </c>
      <c r="H264" s="30" t="s">
        <v>1101</v>
      </c>
      <c r="I264" s="42">
        <v>43313</v>
      </c>
      <c r="J264" s="38" t="s">
        <v>112</v>
      </c>
      <c r="K264" s="39">
        <v>65</v>
      </c>
      <c r="L264" s="47">
        <v>270</v>
      </c>
      <c r="M264" s="47">
        <v>3</v>
      </c>
      <c r="N264" s="47">
        <v>2</v>
      </c>
      <c r="O264" s="47">
        <f t="shared" si="17"/>
        <v>275</v>
      </c>
      <c r="P264" s="24">
        <f t="shared" si="19"/>
        <v>17875</v>
      </c>
      <c r="Q264" s="38" t="s">
        <v>32</v>
      </c>
      <c r="R264" s="38" t="s">
        <v>32</v>
      </c>
      <c r="S264" s="38" t="s">
        <v>32</v>
      </c>
      <c r="T264" s="38" t="s">
        <v>33</v>
      </c>
      <c r="U264" s="53"/>
    </row>
    <row r="265" spans="1:21" s="26" customFormat="1" ht="30" customHeight="1">
      <c r="A265" s="14">
        <v>262</v>
      </c>
      <c r="B265" s="15" t="s">
        <v>947</v>
      </c>
      <c r="C265" s="30" t="s">
        <v>1102</v>
      </c>
      <c r="D265" s="30" t="s">
        <v>1099</v>
      </c>
      <c r="E265" s="48" t="s">
        <v>1087</v>
      </c>
      <c r="F265" s="32" t="s">
        <v>1103</v>
      </c>
      <c r="G265" s="30" t="s">
        <v>73</v>
      </c>
      <c r="H265" s="30" t="s">
        <v>1101</v>
      </c>
      <c r="I265" s="42">
        <v>43313</v>
      </c>
      <c r="J265" s="38" t="s">
        <v>112</v>
      </c>
      <c r="K265" s="39">
        <v>39</v>
      </c>
      <c r="L265" s="47">
        <v>270</v>
      </c>
      <c r="M265" s="47">
        <v>3</v>
      </c>
      <c r="N265" s="47">
        <v>2</v>
      </c>
      <c r="O265" s="47">
        <f t="shared" si="17"/>
        <v>275</v>
      </c>
      <c r="P265" s="24">
        <f t="shared" si="19"/>
        <v>10725</v>
      </c>
      <c r="Q265" s="38" t="s">
        <v>32</v>
      </c>
      <c r="R265" s="38" t="s">
        <v>32</v>
      </c>
      <c r="S265" s="38" t="s">
        <v>32</v>
      </c>
      <c r="T265" s="38" t="s">
        <v>33</v>
      </c>
      <c r="U265" s="53"/>
    </row>
    <row r="266" spans="1:21" s="26" customFormat="1" ht="30" customHeight="1">
      <c r="A266" s="14">
        <v>263</v>
      </c>
      <c r="B266" s="15" t="s">
        <v>947</v>
      </c>
      <c r="C266" s="30" t="s">
        <v>1104</v>
      </c>
      <c r="D266" s="30" t="s">
        <v>1105</v>
      </c>
      <c r="E266" s="48" t="s">
        <v>1087</v>
      </c>
      <c r="F266" s="32" t="s">
        <v>1106</v>
      </c>
      <c r="G266" s="30" t="s">
        <v>73</v>
      </c>
      <c r="H266" s="30" t="s">
        <v>1107</v>
      </c>
      <c r="I266" s="42">
        <v>43770</v>
      </c>
      <c r="J266" s="38" t="s">
        <v>112</v>
      </c>
      <c r="K266" s="39">
        <v>58</v>
      </c>
      <c r="L266" s="47">
        <v>270</v>
      </c>
      <c r="M266" s="47">
        <v>3</v>
      </c>
      <c r="N266" s="47">
        <v>2</v>
      </c>
      <c r="O266" s="47">
        <f t="shared" si="17"/>
        <v>275</v>
      </c>
      <c r="P266" s="24">
        <f t="shared" si="19"/>
        <v>15950</v>
      </c>
      <c r="Q266" s="38" t="s">
        <v>32</v>
      </c>
      <c r="R266" s="38" t="s">
        <v>32</v>
      </c>
      <c r="S266" s="38" t="s">
        <v>32</v>
      </c>
      <c r="T266" s="38" t="s">
        <v>33</v>
      </c>
      <c r="U266" s="53"/>
    </row>
    <row r="267" spans="1:21" s="26" customFormat="1" ht="30" customHeight="1">
      <c r="A267" s="14">
        <v>264</v>
      </c>
      <c r="B267" s="15" t="s">
        <v>947</v>
      </c>
      <c r="C267" s="30" t="s">
        <v>1108</v>
      </c>
      <c r="D267" s="30" t="s">
        <v>1109</v>
      </c>
      <c r="E267" s="48" t="s">
        <v>1110</v>
      </c>
      <c r="F267" s="32" t="s">
        <v>1111</v>
      </c>
      <c r="G267" s="30" t="s">
        <v>73</v>
      </c>
      <c r="H267" s="30" t="s">
        <v>1112</v>
      </c>
      <c r="I267" s="42">
        <v>43466</v>
      </c>
      <c r="J267" s="38" t="s">
        <v>93</v>
      </c>
      <c r="K267" s="39">
        <v>48</v>
      </c>
      <c r="L267" s="47">
        <v>265</v>
      </c>
      <c r="M267" s="47">
        <v>3</v>
      </c>
      <c r="N267" s="47">
        <v>2</v>
      </c>
      <c r="O267" s="47">
        <f t="shared" si="17"/>
        <v>270</v>
      </c>
      <c r="P267" s="24">
        <f t="shared" si="19"/>
        <v>12960</v>
      </c>
      <c r="Q267" s="38" t="s">
        <v>33</v>
      </c>
      <c r="R267" s="38" t="s">
        <v>33</v>
      </c>
      <c r="S267" s="38" t="s">
        <v>32</v>
      </c>
      <c r="T267" s="38" t="s">
        <v>32</v>
      </c>
      <c r="U267" s="53"/>
    </row>
    <row r="268" spans="1:21" s="26" customFormat="1" ht="30" customHeight="1">
      <c r="A268" s="14">
        <v>265</v>
      </c>
      <c r="B268" s="15" t="s">
        <v>947</v>
      </c>
      <c r="C268" s="30" t="s">
        <v>1113</v>
      </c>
      <c r="D268" s="30" t="s">
        <v>1113</v>
      </c>
      <c r="E268" s="48" t="s">
        <v>1114</v>
      </c>
      <c r="F268" s="32" t="s">
        <v>1115</v>
      </c>
      <c r="G268" s="30" t="s">
        <v>1116</v>
      </c>
      <c r="H268" s="30" t="s">
        <v>1117</v>
      </c>
      <c r="I268" s="42">
        <v>44185</v>
      </c>
      <c r="J268" s="38" t="s">
        <v>93</v>
      </c>
      <c r="K268" s="39">
        <v>39.799999999999997</v>
      </c>
      <c r="L268" s="47">
        <v>240</v>
      </c>
      <c r="M268" s="47">
        <v>3</v>
      </c>
      <c r="N268" s="47">
        <v>2</v>
      </c>
      <c r="O268" s="47">
        <f t="shared" si="17"/>
        <v>245</v>
      </c>
      <c r="P268" s="24">
        <f t="shared" si="19"/>
        <v>9751</v>
      </c>
      <c r="Q268" s="38" t="s">
        <v>32</v>
      </c>
      <c r="R268" s="38" t="s">
        <v>32</v>
      </c>
      <c r="S268" s="38" t="s">
        <v>32</v>
      </c>
      <c r="T268" s="38" t="s">
        <v>33</v>
      </c>
      <c r="U268" s="53"/>
    </row>
    <row r="269" spans="1:21" s="89" customFormat="1" ht="30" customHeight="1">
      <c r="A269" s="14">
        <v>266</v>
      </c>
      <c r="B269" s="81" t="s">
        <v>1118</v>
      </c>
      <c r="C269" s="82" t="s">
        <v>1119</v>
      </c>
      <c r="D269" s="83" t="s">
        <v>1120</v>
      </c>
      <c r="E269" s="82" t="s">
        <v>1121</v>
      </c>
      <c r="F269" s="84" t="s">
        <v>1122</v>
      </c>
      <c r="G269" s="83" t="s">
        <v>1123</v>
      </c>
      <c r="H269" s="83" t="s">
        <v>1124</v>
      </c>
      <c r="I269" s="85">
        <v>42795</v>
      </c>
      <c r="J269" s="83" t="s">
        <v>93</v>
      </c>
      <c r="K269" s="86">
        <v>48</v>
      </c>
      <c r="L269" s="87">
        <v>4200</v>
      </c>
      <c r="M269" s="87">
        <v>30</v>
      </c>
      <c r="N269" s="87">
        <v>3</v>
      </c>
      <c r="O269" s="87">
        <f>L269+M269+N269</f>
        <v>4233</v>
      </c>
      <c r="P269" s="86">
        <f t="shared" ref="P269:P280" si="20">K269*O269</f>
        <v>203184</v>
      </c>
      <c r="Q269" s="87" t="s">
        <v>32</v>
      </c>
      <c r="R269" s="87" t="s">
        <v>33</v>
      </c>
      <c r="S269" s="87" t="s">
        <v>32</v>
      </c>
      <c r="T269" s="87" t="s">
        <v>1125</v>
      </c>
      <c r="U269" s="88"/>
    </row>
    <row r="270" spans="1:21" s="89" customFormat="1" ht="30" customHeight="1">
      <c r="A270" s="14">
        <v>267</v>
      </c>
      <c r="B270" s="81" t="s">
        <v>1118</v>
      </c>
      <c r="C270" s="82" t="s">
        <v>1126</v>
      </c>
      <c r="D270" s="83" t="s">
        <v>1127</v>
      </c>
      <c r="E270" s="82" t="s">
        <v>1121</v>
      </c>
      <c r="F270" s="84" t="s">
        <v>1128</v>
      </c>
      <c r="G270" s="83" t="s">
        <v>1123</v>
      </c>
      <c r="H270" s="83" t="s">
        <v>1124</v>
      </c>
      <c r="I270" s="85">
        <v>42826</v>
      </c>
      <c r="J270" s="83" t="s">
        <v>93</v>
      </c>
      <c r="K270" s="86">
        <v>48</v>
      </c>
      <c r="L270" s="87">
        <v>4200</v>
      </c>
      <c r="M270" s="87">
        <v>30</v>
      </c>
      <c r="N270" s="87">
        <v>3</v>
      </c>
      <c r="O270" s="87">
        <f t="shared" ref="O270:O282" si="21">L270+M270+N270</f>
        <v>4233</v>
      </c>
      <c r="P270" s="86">
        <f t="shared" si="20"/>
        <v>203184</v>
      </c>
      <c r="Q270" s="87" t="s">
        <v>32</v>
      </c>
      <c r="R270" s="87" t="s">
        <v>33</v>
      </c>
      <c r="S270" s="87" t="s">
        <v>32</v>
      </c>
      <c r="T270" s="87" t="s">
        <v>1125</v>
      </c>
      <c r="U270" s="88"/>
    </row>
    <row r="271" spans="1:21" s="89" customFormat="1" ht="30" customHeight="1">
      <c r="A271" s="14">
        <v>268</v>
      </c>
      <c r="B271" s="81" t="s">
        <v>1118</v>
      </c>
      <c r="C271" s="82" t="s">
        <v>1129</v>
      </c>
      <c r="D271" s="83" t="s">
        <v>1130</v>
      </c>
      <c r="E271" s="82" t="s">
        <v>1131</v>
      </c>
      <c r="F271" s="84" t="s">
        <v>1132</v>
      </c>
      <c r="G271" s="83" t="s">
        <v>1123</v>
      </c>
      <c r="H271" s="83" t="s">
        <v>1124</v>
      </c>
      <c r="I271" s="85">
        <v>42887</v>
      </c>
      <c r="J271" s="83" t="s">
        <v>93</v>
      </c>
      <c r="K271" s="86">
        <v>48</v>
      </c>
      <c r="L271" s="87">
        <v>4127</v>
      </c>
      <c r="M271" s="87">
        <v>20</v>
      </c>
      <c r="N271" s="87">
        <v>3</v>
      </c>
      <c r="O271" s="87">
        <f t="shared" si="21"/>
        <v>4150</v>
      </c>
      <c r="P271" s="86">
        <f t="shared" si="20"/>
        <v>199200</v>
      </c>
      <c r="Q271" s="87" t="s">
        <v>32</v>
      </c>
      <c r="R271" s="87" t="s">
        <v>33</v>
      </c>
      <c r="S271" s="87" t="s">
        <v>32</v>
      </c>
      <c r="T271" s="87" t="s">
        <v>1125</v>
      </c>
      <c r="U271" s="88"/>
    </row>
    <row r="272" spans="1:21" s="89" customFormat="1" ht="30" customHeight="1">
      <c r="A272" s="14">
        <v>269</v>
      </c>
      <c r="B272" s="81" t="s">
        <v>1118</v>
      </c>
      <c r="C272" s="82" t="s">
        <v>1133</v>
      </c>
      <c r="D272" s="83" t="s">
        <v>1134</v>
      </c>
      <c r="E272" s="82" t="s">
        <v>1131</v>
      </c>
      <c r="F272" s="84" t="s">
        <v>1135</v>
      </c>
      <c r="G272" s="83" t="s">
        <v>1123</v>
      </c>
      <c r="H272" s="83" t="s">
        <v>1124</v>
      </c>
      <c r="I272" s="85">
        <v>42948</v>
      </c>
      <c r="J272" s="83" t="s">
        <v>93</v>
      </c>
      <c r="K272" s="86">
        <v>48</v>
      </c>
      <c r="L272" s="87">
        <v>4127</v>
      </c>
      <c r="M272" s="87">
        <v>20</v>
      </c>
      <c r="N272" s="87">
        <v>3</v>
      </c>
      <c r="O272" s="87">
        <f t="shared" si="21"/>
        <v>4150</v>
      </c>
      <c r="P272" s="86">
        <f t="shared" si="20"/>
        <v>199200</v>
      </c>
      <c r="Q272" s="87" t="s">
        <v>32</v>
      </c>
      <c r="R272" s="87" t="s">
        <v>33</v>
      </c>
      <c r="S272" s="87" t="s">
        <v>32</v>
      </c>
      <c r="T272" s="87" t="s">
        <v>1125</v>
      </c>
      <c r="U272" s="88"/>
    </row>
    <row r="273" spans="1:21" s="89" customFormat="1" ht="30" customHeight="1">
      <c r="A273" s="14">
        <v>270</v>
      </c>
      <c r="B273" s="81" t="s">
        <v>1118</v>
      </c>
      <c r="C273" s="82" t="s">
        <v>1136</v>
      </c>
      <c r="D273" s="82" t="s">
        <v>1137</v>
      </c>
      <c r="E273" s="82" t="s">
        <v>1121</v>
      </c>
      <c r="F273" s="84" t="s">
        <v>1138</v>
      </c>
      <c r="G273" s="83" t="s">
        <v>247</v>
      </c>
      <c r="H273" s="83" t="s">
        <v>1139</v>
      </c>
      <c r="I273" s="85">
        <v>43678</v>
      </c>
      <c r="J273" s="83" t="s">
        <v>172</v>
      </c>
      <c r="K273" s="86">
        <v>43.8</v>
      </c>
      <c r="L273" s="87">
        <v>4200</v>
      </c>
      <c r="M273" s="87">
        <v>8</v>
      </c>
      <c r="N273" s="87">
        <v>3</v>
      </c>
      <c r="O273" s="87">
        <f t="shared" si="21"/>
        <v>4211</v>
      </c>
      <c r="P273" s="86">
        <f>K273*O273</f>
        <v>184441.8</v>
      </c>
      <c r="Q273" s="87" t="s">
        <v>32</v>
      </c>
      <c r="R273" s="87" t="s">
        <v>32</v>
      </c>
      <c r="S273" s="87" t="s">
        <v>33</v>
      </c>
      <c r="T273" s="87" t="s">
        <v>1125</v>
      </c>
      <c r="U273" s="88"/>
    </row>
    <row r="274" spans="1:21" s="89" customFormat="1" ht="30" customHeight="1">
      <c r="A274" s="14">
        <v>271</v>
      </c>
      <c r="B274" s="81" t="s">
        <v>1118</v>
      </c>
      <c r="C274" s="82" t="s">
        <v>1140</v>
      </c>
      <c r="D274" s="82" t="s">
        <v>1141</v>
      </c>
      <c r="E274" s="82" t="s">
        <v>1131</v>
      </c>
      <c r="F274" s="84" t="s">
        <v>1142</v>
      </c>
      <c r="G274" s="83" t="s">
        <v>247</v>
      </c>
      <c r="H274" s="83" t="s">
        <v>1139</v>
      </c>
      <c r="I274" s="85">
        <v>44044</v>
      </c>
      <c r="J274" s="83" t="s">
        <v>93</v>
      </c>
      <c r="K274" s="86">
        <v>21.8</v>
      </c>
      <c r="L274" s="87">
        <v>4127</v>
      </c>
      <c r="M274" s="87">
        <v>8</v>
      </c>
      <c r="N274" s="87">
        <v>3</v>
      </c>
      <c r="O274" s="87">
        <f t="shared" si="21"/>
        <v>4138</v>
      </c>
      <c r="P274" s="86">
        <f t="shared" si="20"/>
        <v>90208.400000000009</v>
      </c>
      <c r="Q274" s="87" t="s">
        <v>32</v>
      </c>
      <c r="R274" s="87" t="s">
        <v>32</v>
      </c>
      <c r="S274" s="87" t="s">
        <v>33</v>
      </c>
      <c r="T274" s="87" t="s">
        <v>1125</v>
      </c>
      <c r="U274" s="88"/>
    </row>
    <row r="275" spans="1:21" s="89" customFormat="1" ht="30" customHeight="1">
      <c r="A275" s="14">
        <v>272</v>
      </c>
      <c r="B275" s="81" t="s">
        <v>1118</v>
      </c>
      <c r="C275" s="82" t="s">
        <v>1143</v>
      </c>
      <c r="D275" s="83" t="s">
        <v>1143</v>
      </c>
      <c r="E275" s="82" t="s">
        <v>1121</v>
      </c>
      <c r="F275" s="84" t="s">
        <v>1144</v>
      </c>
      <c r="G275" s="83" t="s">
        <v>247</v>
      </c>
      <c r="H275" s="83" t="s">
        <v>1145</v>
      </c>
      <c r="I275" s="85">
        <v>42948</v>
      </c>
      <c r="J275" s="83" t="s">
        <v>93</v>
      </c>
      <c r="K275" s="86">
        <v>42</v>
      </c>
      <c r="L275" s="87">
        <v>4200</v>
      </c>
      <c r="M275" s="87">
        <v>5</v>
      </c>
      <c r="N275" s="87">
        <v>3</v>
      </c>
      <c r="O275" s="87">
        <f t="shared" si="21"/>
        <v>4208</v>
      </c>
      <c r="P275" s="86">
        <f t="shared" si="20"/>
        <v>176736</v>
      </c>
      <c r="Q275" s="87" t="s">
        <v>32</v>
      </c>
      <c r="R275" s="87" t="s">
        <v>32</v>
      </c>
      <c r="S275" s="87" t="s">
        <v>33</v>
      </c>
      <c r="T275" s="87" t="s">
        <v>1125</v>
      </c>
      <c r="U275" s="88"/>
    </row>
    <row r="276" spans="1:21" s="89" customFormat="1" ht="30" customHeight="1">
      <c r="A276" s="14">
        <v>273</v>
      </c>
      <c r="B276" s="81" t="s">
        <v>1118</v>
      </c>
      <c r="C276" s="82" t="s">
        <v>1146</v>
      </c>
      <c r="D276" s="83" t="s">
        <v>1147</v>
      </c>
      <c r="E276" s="82" t="s">
        <v>1121</v>
      </c>
      <c r="F276" s="84" t="s">
        <v>1148</v>
      </c>
      <c r="G276" s="83" t="s">
        <v>73</v>
      </c>
      <c r="H276" s="83" t="s">
        <v>1149</v>
      </c>
      <c r="I276" s="85">
        <v>41821</v>
      </c>
      <c r="J276" s="83" t="s">
        <v>854</v>
      </c>
      <c r="K276" s="86">
        <v>47.6</v>
      </c>
      <c r="L276" s="87">
        <v>2400</v>
      </c>
      <c r="M276" s="87">
        <v>30</v>
      </c>
      <c r="N276" s="87">
        <v>3</v>
      </c>
      <c r="O276" s="87">
        <f t="shared" si="21"/>
        <v>2433</v>
      </c>
      <c r="P276" s="86">
        <f t="shared" si="20"/>
        <v>115810.8</v>
      </c>
      <c r="Q276" s="87" t="s">
        <v>32</v>
      </c>
      <c r="R276" s="87" t="s">
        <v>33</v>
      </c>
      <c r="S276" s="87" t="s">
        <v>32</v>
      </c>
      <c r="T276" s="87" t="s">
        <v>1125</v>
      </c>
      <c r="U276" s="88"/>
    </row>
    <row r="277" spans="1:21" s="89" customFormat="1" ht="30" customHeight="1">
      <c r="A277" s="14">
        <v>274</v>
      </c>
      <c r="B277" s="81" t="s">
        <v>1118</v>
      </c>
      <c r="C277" s="82" t="s">
        <v>1150</v>
      </c>
      <c r="D277" s="83" t="s">
        <v>1151</v>
      </c>
      <c r="E277" s="82" t="s">
        <v>1121</v>
      </c>
      <c r="F277" s="84" t="s">
        <v>1152</v>
      </c>
      <c r="G277" s="83" t="s">
        <v>73</v>
      </c>
      <c r="H277" s="83" t="s">
        <v>1149</v>
      </c>
      <c r="I277" s="85">
        <v>41821</v>
      </c>
      <c r="J277" s="83" t="s">
        <v>854</v>
      </c>
      <c r="K277" s="86">
        <v>39.299999999999997</v>
      </c>
      <c r="L277" s="87">
        <v>2400</v>
      </c>
      <c r="M277" s="87">
        <v>30</v>
      </c>
      <c r="N277" s="87">
        <v>3</v>
      </c>
      <c r="O277" s="87">
        <f t="shared" si="21"/>
        <v>2433</v>
      </c>
      <c r="P277" s="86">
        <f t="shared" si="20"/>
        <v>95616.9</v>
      </c>
      <c r="Q277" s="87" t="s">
        <v>32</v>
      </c>
      <c r="R277" s="87" t="s">
        <v>33</v>
      </c>
      <c r="S277" s="87" t="s">
        <v>32</v>
      </c>
      <c r="T277" s="87" t="s">
        <v>1125</v>
      </c>
      <c r="U277" s="88"/>
    </row>
    <row r="278" spans="1:21" s="89" customFormat="1" ht="30" customHeight="1">
      <c r="A278" s="14">
        <v>275</v>
      </c>
      <c r="B278" s="81" t="s">
        <v>1118</v>
      </c>
      <c r="C278" s="82" t="s">
        <v>1153</v>
      </c>
      <c r="D278" s="82" t="s">
        <v>1154</v>
      </c>
      <c r="E278" s="82" t="s">
        <v>1121</v>
      </c>
      <c r="F278" s="84" t="s">
        <v>1155</v>
      </c>
      <c r="G278" s="83" t="s">
        <v>73</v>
      </c>
      <c r="H278" s="83" t="s">
        <v>1156</v>
      </c>
      <c r="I278" s="85">
        <v>42309</v>
      </c>
      <c r="J278" s="83" t="s">
        <v>112</v>
      </c>
      <c r="K278" s="86">
        <v>57.5</v>
      </c>
      <c r="L278" s="87">
        <v>920</v>
      </c>
      <c r="M278" s="87">
        <v>20</v>
      </c>
      <c r="N278" s="87">
        <v>3</v>
      </c>
      <c r="O278" s="87">
        <f t="shared" si="21"/>
        <v>943</v>
      </c>
      <c r="P278" s="86">
        <f t="shared" si="20"/>
        <v>54222.5</v>
      </c>
      <c r="Q278" s="87" t="s">
        <v>32</v>
      </c>
      <c r="R278" s="87" t="s">
        <v>33</v>
      </c>
      <c r="S278" s="87" t="s">
        <v>32</v>
      </c>
      <c r="T278" s="87" t="s">
        <v>1125</v>
      </c>
      <c r="U278" s="88"/>
    </row>
    <row r="279" spans="1:21" s="89" customFormat="1" ht="30" customHeight="1">
      <c r="A279" s="14">
        <v>276</v>
      </c>
      <c r="B279" s="81" t="s">
        <v>1118</v>
      </c>
      <c r="C279" s="82" t="s">
        <v>1157</v>
      </c>
      <c r="D279" s="82" t="s">
        <v>1158</v>
      </c>
      <c r="E279" s="82" t="s">
        <v>1121</v>
      </c>
      <c r="F279" s="84" t="s">
        <v>1159</v>
      </c>
      <c r="G279" s="83" t="s">
        <v>73</v>
      </c>
      <c r="H279" s="82" t="s">
        <v>1160</v>
      </c>
      <c r="I279" s="85">
        <v>43831</v>
      </c>
      <c r="J279" s="83" t="s">
        <v>172</v>
      </c>
      <c r="K279" s="86">
        <v>48</v>
      </c>
      <c r="L279" s="87">
        <v>2400</v>
      </c>
      <c r="M279" s="87">
        <v>30</v>
      </c>
      <c r="N279" s="87">
        <v>4</v>
      </c>
      <c r="O279" s="87">
        <f t="shared" si="21"/>
        <v>2434</v>
      </c>
      <c r="P279" s="86">
        <f t="shared" si="20"/>
        <v>116832</v>
      </c>
      <c r="Q279" s="87" t="s">
        <v>32</v>
      </c>
      <c r="R279" s="87" t="s">
        <v>32</v>
      </c>
      <c r="S279" s="87" t="s">
        <v>32</v>
      </c>
      <c r="T279" s="87" t="s">
        <v>1161</v>
      </c>
      <c r="U279" s="88"/>
    </row>
    <row r="280" spans="1:21" s="89" customFormat="1" ht="30" customHeight="1">
      <c r="A280" s="14">
        <v>277</v>
      </c>
      <c r="B280" s="81" t="s">
        <v>1118</v>
      </c>
      <c r="C280" s="82" t="s">
        <v>1162</v>
      </c>
      <c r="D280" s="82" t="s">
        <v>1163</v>
      </c>
      <c r="E280" s="82" t="s">
        <v>1164</v>
      </c>
      <c r="F280" s="84" t="s">
        <v>1165</v>
      </c>
      <c r="G280" s="83" t="s">
        <v>247</v>
      </c>
      <c r="H280" s="83" t="s">
        <v>1166</v>
      </c>
      <c r="I280" s="85">
        <v>44440</v>
      </c>
      <c r="J280" s="83" t="s">
        <v>172</v>
      </c>
      <c r="K280" s="86">
        <v>43</v>
      </c>
      <c r="L280" s="87">
        <v>2400</v>
      </c>
      <c r="M280" s="87">
        <v>30</v>
      </c>
      <c r="N280" s="87">
        <v>4</v>
      </c>
      <c r="O280" s="87">
        <f t="shared" si="21"/>
        <v>2434</v>
      </c>
      <c r="P280" s="86">
        <f t="shared" si="20"/>
        <v>104662</v>
      </c>
      <c r="Q280" s="87" t="s">
        <v>32</v>
      </c>
      <c r="R280" s="87" t="s">
        <v>32</v>
      </c>
      <c r="S280" s="87" t="s">
        <v>33</v>
      </c>
      <c r="T280" s="87" t="s">
        <v>1125</v>
      </c>
      <c r="U280" s="88"/>
    </row>
    <row r="281" spans="1:21" s="89" customFormat="1" ht="30" customHeight="1">
      <c r="A281" s="14">
        <v>278</v>
      </c>
      <c r="B281" s="81" t="s">
        <v>1118</v>
      </c>
      <c r="C281" s="82" t="s">
        <v>1167</v>
      </c>
      <c r="D281" s="83" t="s">
        <v>1168</v>
      </c>
      <c r="E281" s="82" t="s">
        <v>1169</v>
      </c>
      <c r="F281" s="84" t="s">
        <v>1170</v>
      </c>
      <c r="G281" s="83" t="s">
        <v>1171</v>
      </c>
      <c r="H281" s="83" t="s">
        <v>1172</v>
      </c>
      <c r="I281" s="85">
        <v>43982</v>
      </c>
      <c r="J281" s="83" t="s">
        <v>172</v>
      </c>
      <c r="K281" s="86">
        <v>29</v>
      </c>
      <c r="L281" s="87">
        <v>2400</v>
      </c>
      <c r="M281" s="87">
        <v>20</v>
      </c>
      <c r="N281" s="87">
        <v>3</v>
      </c>
      <c r="O281" s="87">
        <f t="shared" si="21"/>
        <v>2423</v>
      </c>
      <c r="P281" s="86">
        <f>K281*O281</f>
        <v>70267</v>
      </c>
      <c r="Q281" s="87" t="s">
        <v>32</v>
      </c>
      <c r="R281" s="87" t="s">
        <v>32</v>
      </c>
      <c r="S281" s="87" t="s">
        <v>32</v>
      </c>
      <c r="T281" s="87" t="s">
        <v>1161</v>
      </c>
      <c r="U281" s="88"/>
    </row>
    <row r="282" spans="1:21" s="96" customFormat="1" ht="30" customHeight="1">
      <c r="A282" s="14">
        <v>279</v>
      </c>
      <c r="B282" s="15" t="s">
        <v>1118</v>
      </c>
      <c r="C282" s="90" t="s">
        <v>1173</v>
      </c>
      <c r="D282" s="91" t="s">
        <v>1174</v>
      </c>
      <c r="E282" s="90" t="s">
        <v>1164</v>
      </c>
      <c r="F282" s="92" t="s">
        <v>1175</v>
      </c>
      <c r="G282" s="91" t="s">
        <v>1176</v>
      </c>
      <c r="H282" s="91" t="s">
        <v>1177</v>
      </c>
      <c r="I282" s="93">
        <v>43678</v>
      </c>
      <c r="J282" s="38" t="s">
        <v>1178</v>
      </c>
      <c r="K282" s="94">
        <v>58.6</v>
      </c>
      <c r="L282" s="95">
        <v>4200</v>
      </c>
      <c r="M282" s="95">
        <v>27</v>
      </c>
      <c r="N282" s="95">
        <v>30</v>
      </c>
      <c r="O282" s="95">
        <f t="shared" si="21"/>
        <v>4257</v>
      </c>
      <c r="P282" s="94">
        <f>O282*K282</f>
        <v>249460.2</v>
      </c>
      <c r="Q282" s="95" t="s">
        <v>32</v>
      </c>
      <c r="R282" s="95" t="s">
        <v>32</v>
      </c>
      <c r="S282" s="95" t="s">
        <v>32</v>
      </c>
      <c r="T282" s="95" t="s">
        <v>1161</v>
      </c>
      <c r="U282" s="53"/>
    </row>
    <row r="283" spans="1:21" s="89" customFormat="1" ht="30" customHeight="1">
      <c r="A283" s="14">
        <v>280</v>
      </c>
      <c r="B283" s="81" t="s">
        <v>1179</v>
      </c>
      <c r="C283" s="76" t="s">
        <v>1180</v>
      </c>
      <c r="D283" s="76" t="s">
        <v>1181</v>
      </c>
      <c r="E283" s="97" t="s">
        <v>1182</v>
      </c>
      <c r="F283" s="98" t="s">
        <v>1183</v>
      </c>
      <c r="G283" s="76" t="s">
        <v>73</v>
      </c>
      <c r="H283" s="76" t="s">
        <v>719</v>
      </c>
      <c r="I283" s="76" t="s">
        <v>1184</v>
      </c>
      <c r="J283" s="76" t="s">
        <v>1185</v>
      </c>
      <c r="K283" s="99">
        <v>23</v>
      </c>
      <c r="L283" s="76">
        <v>4127</v>
      </c>
      <c r="M283" s="76">
        <v>30</v>
      </c>
      <c r="N283" s="76">
        <v>111</v>
      </c>
      <c r="O283" s="76">
        <f t="shared" ref="O283:O285" si="22">SUM(L283:N283)</f>
        <v>4268</v>
      </c>
      <c r="P283" s="67">
        <f t="shared" ref="P283:P284" si="23">O283*K283</f>
        <v>98164</v>
      </c>
      <c r="Q283" s="76" t="s">
        <v>33</v>
      </c>
      <c r="R283" s="77" t="s">
        <v>32</v>
      </c>
      <c r="S283" s="77" t="s">
        <v>32</v>
      </c>
      <c r="T283" s="77" t="s">
        <v>32</v>
      </c>
      <c r="U283" s="88"/>
    </row>
    <row r="284" spans="1:21" s="89" customFormat="1" ht="30" customHeight="1">
      <c r="A284" s="14">
        <v>281</v>
      </c>
      <c r="B284" s="81" t="s">
        <v>1179</v>
      </c>
      <c r="C284" s="100" t="s">
        <v>1186</v>
      </c>
      <c r="D284" s="100" t="s">
        <v>1187</v>
      </c>
      <c r="E284" s="101" t="s">
        <v>1164</v>
      </c>
      <c r="F284" s="102" t="s">
        <v>1188</v>
      </c>
      <c r="G284" s="100" t="s">
        <v>73</v>
      </c>
      <c r="H284" s="100" t="s">
        <v>719</v>
      </c>
      <c r="I284" s="100" t="s">
        <v>1184</v>
      </c>
      <c r="J284" s="100" t="s">
        <v>1185</v>
      </c>
      <c r="K284" s="103">
        <v>18</v>
      </c>
      <c r="L284" s="100">
        <v>4200</v>
      </c>
      <c r="M284" s="100">
        <v>30</v>
      </c>
      <c r="N284" s="100">
        <v>0</v>
      </c>
      <c r="O284" s="100">
        <f t="shared" si="22"/>
        <v>4230</v>
      </c>
      <c r="P284" s="67">
        <f t="shared" si="23"/>
        <v>76140</v>
      </c>
      <c r="Q284" s="100" t="s">
        <v>33</v>
      </c>
      <c r="R284" s="77" t="s">
        <v>32</v>
      </c>
      <c r="S284" s="77" t="s">
        <v>32</v>
      </c>
      <c r="T284" s="77" t="s">
        <v>32</v>
      </c>
      <c r="U284" s="88"/>
    </row>
    <row r="285" spans="1:21" s="89" customFormat="1" ht="30" customHeight="1">
      <c r="A285" s="14">
        <v>282</v>
      </c>
      <c r="B285" s="81" t="s">
        <v>1189</v>
      </c>
      <c r="C285" s="104" t="s">
        <v>1190</v>
      </c>
      <c r="D285" s="104" t="s">
        <v>1191</v>
      </c>
      <c r="E285" s="105" t="s">
        <v>1192</v>
      </c>
      <c r="F285" s="102" t="s">
        <v>1193</v>
      </c>
      <c r="G285" s="100" t="s">
        <v>73</v>
      </c>
      <c r="H285" s="104" t="s">
        <v>1194</v>
      </c>
      <c r="I285" s="106">
        <v>44075</v>
      </c>
      <c r="J285" s="104" t="s">
        <v>150</v>
      </c>
      <c r="K285" s="99">
        <v>32</v>
      </c>
      <c r="L285" s="65">
        <v>4127</v>
      </c>
      <c r="M285" s="65">
        <v>10</v>
      </c>
      <c r="N285" s="65">
        <v>2</v>
      </c>
      <c r="O285" s="65">
        <f t="shared" si="22"/>
        <v>4139</v>
      </c>
      <c r="P285" s="67">
        <f>O285*K285</f>
        <v>132448</v>
      </c>
      <c r="Q285" s="77" t="s">
        <v>32</v>
      </c>
      <c r="R285" s="77" t="s">
        <v>32</v>
      </c>
      <c r="S285" s="77" t="s">
        <v>32</v>
      </c>
      <c r="T285" s="77" t="s">
        <v>33</v>
      </c>
      <c r="U285" s="88"/>
    </row>
    <row r="286" spans="1:21" s="89" customFormat="1" ht="30" customHeight="1">
      <c r="A286" s="14">
        <v>283</v>
      </c>
      <c r="B286" s="81" t="s">
        <v>1195</v>
      </c>
      <c r="C286" s="100" t="s">
        <v>1196</v>
      </c>
      <c r="D286" s="100" t="s">
        <v>1197</v>
      </c>
      <c r="E286" s="31" t="s">
        <v>1164</v>
      </c>
      <c r="F286" s="102" t="s">
        <v>1198</v>
      </c>
      <c r="G286" s="77" t="s">
        <v>247</v>
      </c>
      <c r="H286" s="77" t="s">
        <v>1199</v>
      </c>
      <c r="I286" s="107">
        <v>42614</v>
      </c>
      <c r="J286" s="77" t="s">
        <v>1178</v>
      </c>
      <c r="K286" s="108">
        <v>36</v>
      </c>
      <c r="L286" s="109">
        <v>4200</v>
      </c>
      <c r="M286" s="110">
        <v>3</v>
      </c>
      <c r="N286" s="110">
        <v>2</v>
      </c>
      <c r="O286" s="111">
        <f>L286+M286+N286</f>
        <v>4205</v>
      </c>
      <c r="P286" s="112">
        <f>K286*O286</f>
        <v>151380</v>
      </c>
      <c r="Q286" s="77" t="s">
        <v>32</v>
      </c>
      <c r="R286" s="77" t="s">
        <v>32</v>
      </c>
      <c r="S286" s="77" t="s">
        <v>32</v>
      </c>
      <c r="T286" s="77" t="s">
        <v>33</v>
      </c>
      <c r="U286" s="88"/>
    </row>
    <row r="287" spans="1:21" s="89" customFormat="1" ht="30" customHeight="1">
      <c r="A287" s="14">
        <v>284</v>
      </c>
      <c r="B287" s="81" t="s">
        <v>1195</v>
      </c>
      <c r="C287" s="77" t="s">
        <v>1200</v>
      </c>
      <c r="D287" s="100" t="s">
        <v>1201</v>
      </c>
      <c r="E287" s="113" t="s">
        <v>1202</v>
      </c>
      <c r="F287" s="102" t="s">
        <v>1203</v>
      </c>
      <c r="G287" s="100" t="s">
        <v>45</v>
      </c>
      <c r="H287" s="100" t="s">
        <v>1204</v>
      </c>
      <c r="I287" s="107">
        <v>43101</v>
      </c>
      <c r="J287" s="77" t="s">
        <v>1178</v>
      </c>
      <c r="K287" s="108">
        <v>39.799999999999997</v>
      </c>
      <c r="L287" s="109">
        <v>3900</v>
      </c>
      <c r="M287" s="110">
        <v>28</v>
      </c>
      <c r="N287" s="110">
        <v>2</v>
      </c>
      <c r="O287" s="111">
        <f t="shared" ref="O287:O291" si="24">L287+M287+N287</f>
        <v>3930</v>
      </c>
      <c r="P287" s="112">
        <f t="shared" ref="P287:P291" si="25">K287*O287</f>
        <v>156414</v>
      </c>
      <c r="Q287" s="77" t="s">
        <v>32</v>
      </c>
      <c r="R287" s="77" t="s">
        <v>32</v>
      </c>
      <c r="S287" s="77" t="s">
        <v>33</v>
      </c>
      <c r="T287" s="77" t="s">
        <v>32</v>
      </c>
      <c r="U287" s="88"/>
    </row>
    <row r="288" spans="1:21" s="89" customFormat="1" ht="30" customHeight="1">
      <c r="A288" s="14">
        <v>285</v>
      </c>
      <c r="B288" s="15" t="s">
        <v>1195</v>
      </c>
      <c r="C288" s="38" t="s">
        <v>1205</v>
      </c>
      <c r="D288" s="38" t="s">
        <v>1206</v>
      </c>
      <c r="E288" s="31" t="s">
        <v>1164</v>
      </c>
      <c r="F288" s="37" t="s">
        <v>1207</v>
      </c>
      <c r="G288" s="30" t="s">
        <v>1208</v>
      </c>
      <c r="H288" s="30" t="s">
        <v>1209</v>
      </c>
      <c r="I288" s="49">
        <v>44317</v>
      </c>
      <c r="J288" s="38" t="s">
        <v>1178</v>
      </c>
      <c r="K288" s="39">
        <v>39.799999999999997</v>
      </c>
      <c r="L288" s="40">
        <v>4200</v>
      </c>
      <c r="M288" s="114">
        <v>78</v>
      </c>
      <c r="N288" s="114">
        <v>2</v>
      </c>
      <c r="O288" s="115">
        <v>4280</v>
      </c>
      <c r="P288" s="116">
        <v>170344</v>
      </c>
      <c r="Q288" s="38" t="s">
        <v>32</v>
      </c>
      <c r="R288" s="38" t="s">
        <v>32</v>
      </c>
      <c r="S288" s="38" t="s">
        <v>32</v>
      </c>
      <c r="T288" s="38" t="s">
        <v>33</v>
      </c>
      <c r="U288" s="38"/>
    </row>
    <row r="289" spans="1:21" s="89" customFormat="1" ht="30" customHeight="1">
      <c r="A289" s="14">
        <v>286</v>
      </c>
      <c r="B289" s="81" t="s">
        <v>1195</v>
      </c>
      <c r="C289" s="117" t="s">
        <v>1210</v>
      </c>
      <c r="D289" s="117" t="s">
        <v>1211</v>
      </c>
      <c r="E289" s="31" t="s">
        <v>1164</v>
      </c>
      <c r="F289" s="118" t="s">
        <v>1212</v>
      </c>
      <c r="G289" s="117" t="s">
        <v>1213</v>
      </c>
      <c r="H289" s="119" t="s">
        <v>1214</v>
      </c>
      <c r="I289" s="120" t="s">
        <v>1215</v>
      </c>
      <c r="J289" s="117" t="s">
        <v>1216</v>
      </c>
      <c r="K289" s="121">
        <v>45</v>
      </c>
      <c r="L289" s="117">
        <v>4200</v>
      </c>
      <c r="M289" s="117">
        <v>3</v>
      </c>
      <c r="N289" s="117">
        <v>2</v>
      </c>
      <c r="O289" s="117">
        <f t="shared" si="24"/>
        <v>4205</v>
      </c>
      <c r="P289" s="121">
        <f>K289*O289</f>
        <v>189225</v>
      </c>
      <c r="Q289" s="117" t="s">
        <v>1125</v>
      </c>
      <c r="R289" s="117" t="s">
        <v>1125</v>
      </c>
      <c r="S289" s="117" t="s">
        <v>1125</v>
      </c>
      <c r="T289" s="117" t="s">
        <v>33</v>
      </c>
      <c r="U289" s="88"/>
    </row>
    <row r="290" spans="1:21" s="96" customFormat="1" ht="30" customHeight="1">
      <c r="A290" s="14">
        <v>287</v>
      </c>
      <c r="B290" s="15" t="s">
        <v>1195</v>
      </c>
      <c r="C290" s="117" t="s">
        <v>1217</v>
      </c>
      <c r="D290" s="117" t="s">
        <v>1218</v>
      </c>
      <c r="E290" s="31" t="s">
        <v>1164</v>
      </c>
      <c r="F290" s="117" t="s">
        <v>1219</v>
      </c>
      <c r="G290" s="117" t="s">
        <v>1220</v>
      </c>
      <c r="H290" s="117" t="s">
        <v>1221</v>
      </c>
      <c r="I290" s="117" t="s">
        <v>1222</v>
      </c>
      <c r="J290" s="117" t="s">
        <v>1178</v>
      </c>
      <c r="K290" s="121">
        <v>29</v>
      </c>
      <c r="L290" s="117">
        <v>4200</v>
      </c>
      <c r="M290" s="117">
        <v>78</v>
      </c>
      <c r="N290" s="117">
        <v>2</v>
      </c>
      <c r="O290" s="117">
        <f t="shared" si="24"/>
        <v>4280</v>
      </c>
      <c r="P290" s="121">
        <f t="shared" ref="P290" si="26">K290*O290</f>
        <v>124120</v>
      </c>
      <c r="Q290" s="117" t="s">
        <v>1125</v>
      </c>
      <c r="R290" s="117" t="s">
        <v>1125</v>
      </c>
      <c r="S290" s="117" t="s">
        <v>1125</v>
      </c>
      <c r="T290" s="117" t="s">
        <v>33</v>
      </c>
      <c r="U290" s="122"/>
    </row>
    <row r="291" spans="1:21" s="89" customFormat="1" ht="30" customHeight="1">
      <c r="A291" s="14">
        <v>288</v>
      </c>
      <c r="B291" s="81" t="s">
        <v>1195</v>
      </c>
      <c r="C291" s="77" t="s">
        <v>1223</v>
      </c>
      <c r="D291" s="77" t="s">
        <v>1224</v>
      </c>
      <c r="E291" s="31" t="s">
        <v>1164</v>
      </c>
      <c r="F291" s="110" t="s">
        <v>1225</v>
      </c>
      <c r="G291" s="77" t="s">
        <v>1226</v>
      </c>
      <c r="H291" s="77" t="s">
        <v>1227</v>
      </c>
      <c r="I291" s="107">
        <v>44166</v>
      </c>
      <c r="J291" s="77" t="s">
        <v>1228</v>
      </c>
      <c r="K291" s="108">
        <v>36.799999999999997</v>
      </c>
      <c r="L291" s="109">
        <v>4200</v>
      </c>
      <c r="M291" s="77">
        <v>3</v>
      </c>
      <c r="N291" s="77">
        <v>2</v>
      </c>
      <c r="O291" s="111">
        <f t="shared" si="24"/>
        <v>4205</v>
      </c>
      <c r="P291" s="112">
        <f t="shared" si="25"/>
        <v>154744</v>
      </c>
      <c r="Q291" s="77" t="s">
        <v>1125</v>
      </c>
      <c r="R291" s="77" t="s">
        <v>1125</v>
      </c>
      <c r="S291" s="77" t="s">
        <v>1125</v>
      </c>
      <c r="T291" s="77" t="s">
        <v>33</v>
      </c>
      <c r="U291" s="88"/>
    </row>
    <row r="292" spans="1:21" s="26" customFormat="1" ht="30" customHeight="1">
      <c r="A292" s="14">
        <v>289</v>
      </c>
      <c r="B292" s="81" t="s">
        <v>1229</v>
      </c>
      <c r="C292" s="123" t="s">
        <v>1230</v>
      </c>
      <c r="D292" s="123" t="s">
        <v>1231</v>
      </c>
      <c r="E292" s="124" t="s">
        <v>1232</v>
      </c>
      <c r="F292" s="125" t="s">
        <v>1233</v>
      </c>
      <c r="G292" s="126" t="s">
        <v>1234</v>
      </c>
      <c r="H292" s="123" t="s">
        <v>1235</v>
      </c>
      <c r="I292" s="127">
        <v>43070</v>
      </c>
      <c r="J292" s="123" t="s">
        <v>112</v>
      </c>
      <c r="K292" s="128">
        <v>32</v>
      </c>
      <c r="L292" s="128">
        <v>698</v>
      </c>
      <c r="M292" s="129">
        <v>12</v>
      </c>
      <c r="N292" s="129">
        <v>10</v>
      </c>
      <c r="O292" s="128">
        <f>SUM(L292:N292)</f>
        <v>720</v>
      </c>
      <c r="P292" s="130">
        <f>O292*K292</f>
        <v>23040</v>
      </c>
      <c r="Q292" s="131" t="s">
        <v>32</v>
      </c>
      <c r="R292" s="131" t="s">
        <v>33</v>
      </c>
      <c r="S292" s="131" t="s">
        <v>32</v>
      </c>
      <c r="T292" s="38" t="s">
        <v>32</v>
      </c>
      <c r="U292" s="132"/>
    </row>
    <row r="293" spans="1:21" ht="30" customHeight="1">
      <c r="P293" s="139"/>
    </row>
  </sheetData>
  <autoFilter ref="L3:O292"/>
  <mergeCells count="19">
    <mergeCell ref="D21:D22"/>
    <mergeCell ref="E21:E22"/>
    <mergeCell ref="D189:D190"/>
    <mergeCell ref="J2:J3"/>
    <mergeCell ref="K2:K3"/>
    <mergeCell ref="L2:O2"/>
    <mergeCell ref="P2:P3"/>
    <mergeCell ref="Q2:T2"/>
    <mergeCell ref="U2:U3"/>
    <mergeCell ref="A1:U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3" type="noConversion"/>
  <dataValidations count="6">
    <dataValidation type="list" errorStyle="warning" allowBlank="1" showErrorMessage="1" sqref="T182:T193">
      <formula1>"是,否"</formula1>
    </dataValidation>
    <dataValidation type="textLength" operator="equal" allowBlank="1" showInputMessage="1" showErrorMessage="1" errorTitle="错误" error="你输入的不是长度等于13的文本。" promptTitle="提示：" prompt="开头编码为9787的13位书籍ISBN编码" sqref="F127:F128 F135:F136">
      <formula1>13</formula1>
    </dataValidation>
    <dataValidation type="list" errorStyle="warning" allowBlank="1" showErrorMessage="1" promptTitle="提示" prompt="开头编码为9787的13位书籍ISBN编码" sqref="F16:F19 F23:F40 F62 F182:F193 F226 F231:F233 F228:F229 F254:F255">
      <formula1>"13"</formula1>
    </dataValidation>
    <dataValidation type="list" allowBlank="1" showInputMessage="1" showErrorMessage="1" sqref="Q4:T6 Q41:S43 S44 Q46:S49 Q52:S56 Q59:S61 Q194:T218 Q285:T285 R291:T291 T286 Q289:T290 Q292:S292 Q173:S173 Q180:S180 R283:S284 T269:T282 T16:T61 Q286:S287 Q288:U288">
      <formula1>"是,否"</formula1>
    </dataValidation>
    <dataValidation type="textLength" operator="equal" allowBlank="1" showInputMessage="1" showErrorMessage="1" errorTitle="ISBN错误" error="请输入开头编码为9787的13位书籍ISBN编码，" prompt="开头编码为9787的13位书籍ISBN编码" sqref="F6 F9 F12:F13 F41:F45 F48:F54 F61 F63:F65 F217:F218 F194:F215 F220:F225 F227 F234:F242 F244:F248 F252:F253 F256:F268 F123 F137 F159 F165 F172 F167:F170 F125:F126 F129:F134 F139:F157 F162:F163 F56:F58 F286:F290">
      <formula1>13</formula1>
    </dataValidation>
    <dataValidation type="textLength" operator="equal" allowBlank="1" showInputMessage="1" showErrorMessage="1" errorTitle="错误" error="你输入的不是长度等于13的文本。" promptTitle="提示" prompt="开头编码为9787的13位书籍ISBN编码" sqref="F4 F46 F59 F219 F243 F285 F292 F180">
      <formula1>13</formula1>
    </dataValidation>
  </dataValidations>
  <hyperlinks>
    <hyperlink ref="G173" r:id="rId1" tooltip="http://search.dangdang.com/?key3=%B1%B1%BE%A9%B4%F3%D1%A7%B3%F6%B0%E6%C9%E7&amp;medium=01&amp;category_path=01.00.00.00.00.00"/>
  </hyperlinks>
  <printOptions horizontalCentered="1"/>
  <pageMargins left="0.39370078740157499" right="0.39370078740157499" top="0.78740157480314998" bottom="0.196850393700787" header="0.31496062992126" footer="0.31496062992126"/>
  <pageSetup paperSize="9" scale="8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2021-07-29T09:09:44Z</dcterms:created>
  <dcterms:modified xsi:type="dcterms:W3CDTF">2021-07-29T09:11:20Z</dcterms:modified>
</cp:coreProperties>
</file>